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еню с 1-3" sheetId="1" r:id="rId1"/>
    <sheet name="натур нормы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8" i="2" l="1"/>
  <c r="O15" i="2"/>
  <c r="O12" i="2"/>
  <c r="O8" i="2"/>
  <c r="E318" i="1" l="1"/>
  <c r="D318" i="1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7" i="2"/>
  <c r="O16" i="2"/>
  <c r="O14" i="2"/>
  <c r="O13" i="2"/>
  <c r="O11" i="2"/>
  <c r="O10" i="2"/>
  <c r="O9" i="2"/>
  <c r="O7" i="2"/>
  <c r="O6" i="2"/>
  <c r="H400" i="1"/>
  <c r="G400" i="1"/>
  <c r="F400" i="1"/>
  <c r="E400" i="1"/>
  <c r="D400" i="1"/>
  <c r="H359" i="1"/>
  <c r="G359" i="1"/>
  <c r="F359" i="1"/>
  <c r="E359" i="1"/>
  <c r="D359" i="1"/>
  <c r="H318" i="1"/>
  <c r="G318" i="1"/>
  <c r="F318" i="1"/>
  <c r="H279" i="1"/>
  <c r="G279" i="1"/>
  <c r="F279" i="1"/>
  <c r="E279" i="1"/>
  <c r="D279" i="1"/>
  <c r="H238" i="1"/>
  <c r="G238" i="1"/>
  <c r="F238" i="1"/>
  <c r="E238" i="1"/>
  <c r="D238" i="1"/>
  <c r="H196" i="1"/>
  <c r="G196" i="1"/>
  <c r="F196" i="1"/>
  <c r="E196" i="1"/>
  <c r="D196" i="1"/>
  <c r="H155" i="1"/>
  <c r="G155" i="1"/>
  <c r="F155" i="1"/>
  <c r="E155" i="1"/>
  <c r="D155" i="1"/>
  <c r="H115" i="1"/>
  <c r="G115" i="1"/>
  <c r="F115" i="1"/>
  <c r="E115" i="1"/>
  <c r="D115" i="1"/>
  <c r="H74" i="1"/>
  <c r="G74" i="1"/>
  <c r="F74" i="1"/>
  <c r="E74" i="1"/>
  <c r="D74" i="1"/>
  <c r="H36" i="1"/>
  <c r="G36" i="1"/>
  <c r="F36" i="1"/>
  <c r="E36" i="1"/>
  <c r="D36" i="1"/>
  <c r="E410" i="1" l="1"/>
  <c r="E409" i="1"/>
  <c r="E408" i="1"/>
  <c r="E407" i="1"/>
  <c r="E406" i="1"/>
  <c r="D31" i="2"/>
</calcChain>
</file>

<file path=xl/sharedStrings.xml><?xml version="1.0" encoding="utf-8"?>
<sst xmlns="http://schemas.openxmlformats.org/spreadsheetml/2006/main" count="527" uniqueCount="265">
  <si>
    <t xml:space="preserve">Возраст с 1 до 3 </t>
  </si>
  <si>
    <t xml:space="preserve">День первый </t>
  </si>
  <si>
    <t>Наименование блюда</t>
  </si>
  <si>
    <t>Выход, г</t>
  </si>
  <si>
    <t>Пищевые вещества, г</t>
  </si>
  <si>
    <t>Эн. ценность, ккал</t>
  </si>
  <si>
    <t>витамин С, мг</t>
  </si>
  <si>
    <t>№ рецептуры</t>
  </si>
  <si>
    <t>Б</t>
  </si>
  <si>
    <t>Ж</t>
  </si>
  <si>
    <t>У</t>
  </si>
  <si>
    <t>Завтрак</t>
  </si>
  <si>
    <t>185 М 10г.</t>
  </si>
  <si>
    <t>Бутерброд  с  маслом</t>
  </si>
  <si>
    <t>1 М 10г.</t>
  </si>
  <si>
    <t>395 М 10г.</t>
  </si>
  <si>
    <t>Второй завтрак</t>
  </si>
  <si>
    <t>Сок</t>
  </si>
  <si>
    <t>Обед</t>
  </si>
  <si>
    <t>66 М 10г.</t>
  </si>
  <si>
    <t>282 М 10г.</t>
  </si>
  <si>
    <t>Соус  томатный</t>
  </si>
  <si>
    <t>348 М 10г.</t>
  </si>
  <si>
    <t>Хлеб  ржаной</t>
  </si>
  <si>
    <t>376 М 10г.</t>
  </si>
  <si>
    <t>Полдник</t>
  </si>
  <si>
    <t>Печенье</t>
  </si>
  <si>
    <t>401 М 10г.</t>
  </si>
  <si>
    <t>Ужин</t>
  </si>
  <si>
    <t>Хлеб  витаминизированный</t>
  </si>
  <si>
    <t>Итого за день</t>
  </si>
  <si>
    <t>День второй</t>
  </si>
  <si>
    <t>Каша овсяная (геркулес) молочная  с  маслом</t>
  </si>
  <si>
    <t>Чай  с  молоком</t>
  </si>
  <si>
    <t>394 М 10г.</t>
  </si>
  <si>
    <t>81 М 10г.</t>
  </si>
  <si>
    <t>302 М 10г.</t>
  </si>
  <si>
    <t>Чай  с  сахаром</t>
  </si>
  <si>
    <t>392 М 10г.</t>
  </si>
  <si>
    <t>День третий</t>
  </si>
  <si>
    <t>Омлет  с  сыром</t>
  </si>
  <si>
    <t>216 М 10г.</t>
  </si>
  <si>
    <t>Какао  с  молоком</t>
  </si>
  <si>
    <t>397 М 10г.</t>
  </si>
  <si>
    <t>76 М 10г.</t>
  </si>
  <si>
    <t>Рыба, тушенная в сметанном соусе</t>
  </si>
  <si>
    <t>398 М 10г.</t>
  </si>
  <si>
    <t>Блинчики  с  маслом</t>
  </si>
  <si>
    <t>447 М 10г.</t>
  </si>
  <si>
    <t>Рагу  из  овощей</t>
  </si>
  <si>
    <t>77 П 04г.</t>
  </si>
  <si>
    <t>День четвертый</t>
  </si>
  <si>
    <t xml:space="preserve">Сок </t>
  </si>
  <si>
    <t>таб. ПОП 81г.</t>
  </si>
  <si>
    <t>57 М 10г.</t>
  </si>
  <si>
    <t>317 М 10г.</t>
  </si>
  <si>
    <t>Икра  морковная</t>
  </si>
  <si>
    <t>54 М 10г.</t>
  </si>
  <si>
    <t>День пятый</t>
  </si>
  <si>
    <t>93 М 10г.</t>
  </si>
  <si>
    <t>42 П 04г.</t>
  </si>
  <si>
    <t>Каша  гречневая рассыпчатая</t>
  </si>
  <si>
    <t>313 М 10г.</t>
  </si>
  <si>
    <t>Картофельные оладьи с сыром и соусом</t>
  </si>
  <si>
    <t>150 М 10г.</t>
  </si>
  <si>
    <t>День шестой</t>
  </si>
  <si>
    <t>211 М 10г.</t>
  </si>
  <si>
    <t>82 М 10г.</t>
  </si>
  <si>
    <t>502 ПОП 81г.</t>
  </si>
  <si>
    <t>Капуста  тушенная</t>
  </si>
  <si>
    <t>336 М 10г.</t>
  </si>
  <si>
    <t>396 М 10г.</t>
  </si>
  <si>
    <t>День седьмой</t>
  </si>
  <si>
    <t>50 ПОП 81г.</t>
  </si>
  <si>
    <t>Свекольник  со  сметаной</t>
  </si>
  <si>
    <t>34 П 04г.</t>
  </si>
  <si>
    <t>День восьмой</t>
  </si>
  <si>
    <t>Вареники  ленивые</t>
  </si>
  <si>
    <t>116 П 04г.</t>
  </si>
  <si>
    <t>Икра  свекольная</t>
  </si>
  <si>
    <t>Суп  картофельный  с  клецками</t>
  </si>
  <si>
    <t>150/15</t>
  </si>
  <si>
    <t>85 М 10г.</t>
  </si>
  <si>
    <t>180 П 04г.</t>
  </si>
  <si>
    <t>День девятый</t>
  </si>
  <si>
    <t>Суп  молочный  с  рисом</t>
  </si>
  <si>
    <t>43 П 04г.</t>
  </si>
  <si>
    <t>Суп картофельный с мясными фрикадельками</t>
  </si>
  <si>
    <t>83 М 10г.</t>
  </si>
  <si>
    <t>Каша  перловая  рассыпчатая</t>
  </si>
  <si>
    <t>165 М 10г.</t>
  </si>
  <si>
    <t>Омлет  натуральный</t>
  </si>
  <si>
    <t>110 П 04г.</t>
  </si>
  <si>
    <t>День десятый</t>
  </si>
  <si>
    <t>Каша "Дружба"</t>
  </si>
  <si>
    <t>228 П 04г.</t>
  </si>
  <si>
    <t>Наименование</t>
  </si>
  <si>
    <t>Норма</t>
  </si>
  <si>
    <t>Фактически</t>
  </si>
  <si>
    <t>Белки</t>
  </si>
  <si>
    <t>Жиры</t>
  </si>
  <si>
    <t>Углеводы</t>
  </si>
  <si>
    <t>Калорийность</t>
  </si>
  <si>
    <t>С</t>
  </si>
  <si>
    <t>40</t>
  </si>
  <si>
    <t>Суп картофельный  с горохом  и мясом</t>
  </si>
  <si>
    <t>30</t>
  </si>
  <si>
    <t>Рассольник ленинградский  с  мясом</t>
  </si>
  <si>
    <t xml:space="preserve">Бутерброд  с  маслом  </t>
  </si>
  <si>
    <t>№ п/п</t>
  </si>
  <si>
    <t>Дни</t>
  </si>
  <si>
    <t>Итого</t>
  </si>
  <si>
    <t>Хлеб пшеничный</t>
  </si>
  <si>
    <t>Хлеб ржаной</t>
  </si>
  <si>
    <t>Мясо</t>
  </si>
  <si>
    <t>Птица</t>
  </si>
  <si>
    <t>Рыба</t>
  </si>
  <si>
    <t>Творог</t>
  </si>
  <si>
    <t>Сметана</t>
  </si>
  <si>
    <t>Сыр</t>
  </si>
  <si>
    <t>Масло сливочное</t>
  </si>
  <si>
    <t>Молоко</t>
  </si>
  <si>
    <t>Масло растительное</t>
  </si>
  <si>
    <t>Сахар</t>
  </si>
  <si>
    <t>Мука</t>
  </si>
  <si>
    <t>Крупы, бобовые</t>
  </si>
  <si>
    <t>Макаронные изделия</t>
  </si>
  <si>
    <t>Овощи</t>
  </si>
  <si>
    <t>Картофель</t>
  </si>
  <si>
    <t>Фрукты свежие</t>
  </si>
  <si>
    <t>Фрукты сухие</t>
  </si>
  <si>
    <t>Кондитерские изделия</t>
  </si>
  <si>
    <t>Яйца</t>
  </si>
  <si>
    <t>Чай</t>
  </si>
  <si>
    <t>Напиток кофейный</t>
  </si>
  <si>
    <t>Какао</t>
  </si>
  <si>
    <t>Напиток витаминизир</t>
  </si>
  <si>
    <t>Дрожжи</t>
  </si>
  <si>
    <t>Соль</t>
  </si>
  <si>
    <t>Возраст с 1  до 3 лет</t>
  </si>
  <si>
    <t>Таблица выполнения натуральных норм</t>
  </si>
  <si>
    <t>30/5</t>
  </si>
  <si>
    <t>321 М 11г.</t>
  </si>
  <si>
    <t>455 П 11г.</t>
  </si>
  <si>
    <t>146 М 10г./354 М 10г.</t>
  </si>
  <si>
    <t>Пирожки, печенные с повидлом</t>
  </si>
  <si>
    <t>114.5</t>
  </si>
  <si>
    <t>233 П 04г.</t>
  </si>
  <si>
    <t>301 М 61г.</t>
  </si>
  <si>
    <t>Сырники с творогом</t>
  </si>
  <si>
    <t>231 М 10г.</t>
  </si>
  <si>
    <t>143 П 11г.</t>
  </si>
  <si>
    <t>Бефстроганов из отварной говядины</t>
  </si>
  <si>
    <t>148 П 04г.</t>
  </si>
  <si>
    <t>Рис припущенный</t>
  </si>
  <si>
    <t>316 М 10г.</t>
  </si>
  <si>
    <t>Картофельное пюре запеченное</t>
  </si>
  <si>
    <t>376 М 82г.</t>
  </si>
  <si>
    <t>Печень по- строгановски</t>
  </si>
  <si>
    <t>591 ПОП 94г.</t>
  </si>
  <si>
    <t xml:space="preserve">Запеканка морковная </t>
  </si>
  <si>
    <t>153 М 10г.</t>
  </si>
  <si>
    <t>269 П 04г.</t>
  </si>
  <si>
    <t>Плов из отварной птицы</t>
  </si>
  <si>
    <t>Чай с сахаром</t>
  </si>
  <si>
    <t xml:space="preserve">Запеканка из творога с морковью </t>
  </si>
  <si>
    <t>238 М 11г.</t>
  </si>
  <si>
    <t>Суп картофельный с рыбой</t>
  </si>
  <si>
    <t>Ватрушка с повидлом</t>
  </si>
  <si>
    <t>458 М 10г.</t>
  </si>
  <si>
    <t>Биточки рыбные</t>
  </si>
  <si>
    <t>134 П 04г.</t>
  </si>
  <si>
    <t>Макароны отварные с овощами</t>
  </si>
  <si>
    <t>195 П 04г.</t>
  </si>
  <si>
    <t>Рыба тушенная в томате с овощами</t>
  </si>
  <si>
    <t>54 Уфа 10г.</t>
  </si>
  <si>
    <t>Жаркое по-домашнему</t>
  </si>
  <si>
    <t>354 М 10г.</t>
  </si>
  <si>
    <t>Голубцы овощные</t>
  </si>
  <si>
    <t>60 П 04г.</t>
  </si>
  <si>
    <t>276 М 10г.</t>
  </si>
  <si>
    <t>37.4</t>
  </si>
  <si>
    <t>150/20</t>
  </si>
  <si>
    <t>Свежие огурцы порциями</t>
  </si>
  <si>
    <t>Кофейный  напиток с молоком</t>
  </si>
  <si>
    <t>41 П 04г</t>
  </si>
  <si>
    <t xml:space="preserve">Бутерброд  с маслом  </t>
  </si>
  <si>
    <t>таб .ПОП 81г.</t>
  </si>
  <si>
    <t>150/7</t>
  </si>
  <si>
    <t>211 П 04г.</t>
  </si>
  <si>
    <t>Хлеб витаминизированный</t>
  </si>
  <si>
    <t>Кофейный  напииток с молоком</t>
  </si>
  <si>
    <t>Кофейный напиток с молоком</t>
  </si>
  <si>
    <t>120/25</t>
  </si>
  <si>
    <t>120/20</t>
  </si>
  <si>
    <t>Каша  манная молочная, жидкая</t>
  </si>
  <si>
    <t>Кофейный  напиток с  молоком</t>
  </si>
  <si>
    <t>Котлеты рубленые</t>
  </si>
  <si>
    <t>Картофельное пюре</t>
  </si>
  <si>
    <t>Компот  из  сушеных фруктов</t>
  </si>
  <si>
    <t>Котлеты из овощей со сметанным соусом</t>
  </si>
  <si>
    <t xml:space="preserve">Второй завтрак </t>
  </si>
  <si>
    <t>Птица, тушенная в соусе  с овощами</t>
  </si>
  <si>
    <t xml:space="preserve">Кисель из концентрата плодового и ягодного </t>
  </si>
  <si>
    <t>Булочка  "Венская"</t>
  </si>
  <si>
    <t xml:space="preserve">368 М 10г. </t>
  </si>
  <si>
    <t>Макаронные изделия отварные</t>
  </si>
  <si>
    <t>Напиток из плодов шиповника</t>
  </si>
  <si>
    <t>100/30</t>
  </si>
  <si>
    <t>Запеканка  из  творога со сметанным соусом</t>
  </si>
  <si>
    <t>Помидоры (томаты) свежие (порциями)</t>
  </si>
  <si>
    <t>Борщ с капустустой и картофелем</t>
  </si>
  <si>
    <t xml:space="preserve">Суп  молочный  с  макаронными изделиями </t>
  </si>
  <si>
    <t>120 У 11г.</t>
  </si>
  <si>
    <t xml:space="preserve">Кисель  из концентрата плодового или ягодного </t>
  </si>
  <si>
    <t>449 М 10г.</t>
  </si>
  <si>
    <t>150/30</t>
  </si>
  <si>
    <t xml:space="preserve">Чай с молоком </t>
  </si>
  <si>
    <t>Каша  рисовая жидкая</t>
  </si>
  <si>
    <t>Бутерброд с маслом</t>
  </si>
  <si>
    <t>Суп  картофельный  с  макаронными изделиями и мясом</t>
  </si>
  <si>
    <t>Рыба  (филе) отварная</t>
  </si>
  <si>
    <t>Булочка "Веснушка"</t>
  </si>
  <si>
    <t xml:space="preserve">Компот из сушеных фруктов </t>
  </si>
  <si>
    <t>Кофейный  напиток с молоком сгущенным</t>
  </si>
  <si>
    <t>Соус сметанный</t>
  </si>
  <si>
    <t>84 М 10г.</t>
  </si>
  <si>
    <t xml:space="preserve">Кисель из концентрата плодового или ягодного </t>
  </si>
  <si>
    <t xml:space="preserve">591 М 94г. </t>
  </si>
  <si>
    <t xml:space="preserve">394 М 10г. </t>
  </si>
  <si>
    <t>Сыр (порциями)</t>
  </si>
  <si>
    <t>7 М 10г.</t>
  </si>
  <si>
    <t xml:space="preserve">Хлеб пшеничный </t>
  </si>
  <si>
    <t xml:space="preserve">7 М 10г. </t>
  </si>
  <si>
    <t>Какао с молоком</t>
  </si>
  <si>
    <t>237 М 10г./354 М 10г.</t>
  </si>
  <si>
    <t xml:space="preserve">Напиток кисломолочный </t>
  </si>
  <si>
    <t>Компот  из  сушеных фруктов (изюм)</t>
  </si>
  <si>
    <t>Отварная морковь (кубиками)</t>
  </si>
  <si>
    <t>отварная свекла (кубиками)</t>
  </si>
  <si>
    <t>Апельсины свежие</t>
  </si>
  <si>
    <t>Яблоки свежие</t>
  </si>
  <si>
    <t>Апельины свежие</t>
  </si>
  <si>
    <t xml:space="preserve">Яблоки свежие </t>
  </si>
  <si>
    <t xml:space="preserve">Хлеб ржаной </t>
  </si>
  <si>
    <t>20/5</t>
  </si>
  <si>
    <t>Субпродукты (печень,язык, сердце)</t>
  </si>
  <si>
    <t>Щи  из  свежей  капусты с мясом</t>
  </si>
  <si>
    <t>80</t>
  </si>
  <si>
    <t>Сок фруктовый</t>
  </si>
  <si>
    <t xml:space="preserve">Биточки мясные рубленые </t>
  </si>
  <si>
    <t>Суп  крестьянский  с крупой со сметаной и мясом</t>
  </si>
  <si>
    <t xml:space="preserve">Оладьи </t>
  </si>
  <si>
    <t xml:space="preserve">Соус  молочный  </t>
  </si>
  <si>
    <t>350 М 10г.</t>
  </si>
  <si>
    <t xml:space="preserve">Соус молочный </t>
  </si>
  <si>
    <t>Запеканка картофельная с печенью</t>
  </si>
  <si>
    <t>291 м 10г.</t>
  </si>
  <si>
    <t>Запеканка из печени с рисом</t>
  </si>
  <si>
    <t>294 М 10</t>
  </si>
  <si>
    <t>Икра кабачковая</t>
  </si>
  <si>
    <t xml:space="preserve">Яйцо вареное </t>
  </si>
  <si>
    <t xml:space="preserve">213 М 10г. </t>
  </si>
  <si>
    <t>Молоко кипяченое</t>
  </si>
  <si>
    <t>400 М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</si>
</sst>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" fontId="0" fillId="2" borderId="0" xfId="0" applyNumberFormat="1" applyFill="1"/>
    <xf numFmtId="2" fontId="0" fillId="2" borderId="0" xfId="0" applyNumberFormat="1" applyFill="1"/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/>
    <xf numFmtId="49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11"/>
  <sheetViews>
    <sheetView tabSelected="1" topLeftCell="A64" zoomScale="110" zoomScaleNormal="110" workbookViewId="0">
      <selection activeCell="D149" sqref="D149"/>
    </sheetView>
  </sheetViews>
  <sheetFormatPr defaultRowHeight="15" x14ac:dyDescent="0.25"/>
  <cols>
    <col min="2" max="2" width="52.5703125" customWidth="1"/>
    <col min="3" max="3" width="10.140625" bestFit="1" customWidth="1"/>
    <col min="4" max="4" width="13.7109375" customWidth="1"/>
    <col min="5" max="5" width="12.7109375" customWidth="1"/>
    <col min="6" max="6" width="12.28515625" customWidth="1"/>
    <col min="9" max="9" width="19.28515625" customWidth="1"/>
  </cols>
  <sheetData>
    <row r="1" spans="2:30" x14ac:dyDescent="0.25">
      <c r="B1" s="1" t="s">
        <v>0</v>
      </c>
      <c r="C1" s="1"/>
    </row>
    <row r="3" spans="2:30" x14ac:dyDescent="0.25">
      <c r="B3" s="40" t="s">
        <v>1</v>
      </c>
      <c r="C3" s="40"/>
    </row>
    <row r="5" spans="2:30" x14ac:dyDescent="0.25">
      <c r="B5" s="41" t="s">
        <v>2</v>
      </c>
      <c r="C5" s="41" t="s">
        <v>3</v>
      </c>
      <c r="D5" s="43" t="s">
        <v>4</v>
      </c>
      <c r="E5" s="44"/>
      <c r="F5" s="45"/>
      <c r="G5" s="46" t="s">
        <v>5</v>
      </c>
      <c r="H5" s="38" t="s">
        <v>6</v>
      </c>
      <c r="I5" s="38" t="s">
        <v>7</v>
      </c>
    </row>
    <row r="6" spans="2:30" x14ac:dyDescent="0.25">
      <c r="B6" s="42"/>
      <c r="C6" s="42"/>
      <c r="D6" s="2" t="s">
        <v>8</v>
      </c>
      <c r="E6" s="2" t="s">
        <v>9</v>
      </c>
      <c r="F6" s="2" t="s">
        <v>10</v>
      </c>
      <c r="G6" s="47"/>
      <c r="H6" s="39"/>
      <c r="I6" s="39"/>
      <c r="K6" s="21"/>
      <c r="L6" s="21"/>
      <c r="M6" s="21"/>
      <c r="N6" s="21"/>
      <c r="O6" s="21"/>
      <c r="P6" s="21"/>
      <c r="Q6" s="21"/>
      <c r="R6" s="21"/>
      <c r="S6" s="21"/>
      <c r="T6" s="21"/>
      <c r="U6" s="31"/>
      <c r="V6" s="21"/>
      <c r="W6" s="21"/>
      <c r="X6" s="21"/>
      <c r="Y6" s="21"/>
      <c r="Z6" s="21"/>
      <c r="AA6" s="21"/>
      <c r="AB6" s="21"/>
      <c r="AC6" s="21"/>
      <c r="AD6" s="21"/>
    </row>
    <row r="7" spans="2:30" x14ac:dyDescent="0.25">
      <c r="B7" s="3" t="s">
        <v>11</v>
      </c>
      <c r="C7" s="4"/>
      <c r="D7" s="4"/>
      <c r="E7" s="4"/>
      <c r="F7" s="4"/>
      <c r="G7" s="4"/>
      <c r="H7" s="4"/>
      <c r="I7" s="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2:30" x14ac:dyDescent="0.25">
      <c r="B8" s="5" t="s">
        <v>195</v>
      </c>
      <c r="C8" s="2">
        <v>120</v>
      </c>
      <c r="D8" s="11">
        <v>1.8</v>
      </c>
      <c r="E8" s="2">
        <v>2.86</v>
      </c>
      <c r="F8" s="11">
        <v>12.07</v>
      </c>
      <c r="G8" s="11">
        <v>81</v>
      </c>
      <c r="H8" s="2">
        <v>0</v>
      </c>
      <c r="I8" s="2" t="s">
        <v>12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2:30" x14ac:dyDescent="0.25">
      <c r="B9" s="5" t="s">
        <v>13</v>
      </c>
      <c r="C9" s="12" t="s">
        <v>141</v>
      </c>
      <c r="D9" s="2">
        <v>2.31</v>
      </c>
      <c r="E9" s="2">
        <v>4.37</v>
      </c>
      <c r="F9" s="2">
        <v>14.62</v>
      </c>
      <c r="G9" s="11">
        <v>108.8</v>
      </c>
      <c r="H9" s="2">
        <v>0</v>
      </c>
      <c r="I9" s="2" t="s">
        <v>14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30" x14ac:dyDescent="0.25">
      <c r="B10" s="6" t="s">
        <v>196</v>
      </c>
      <c r="C10" s="2">
        <v>155</v>
      </c>
      <c r="D10" s="2">
        <v>2.41</v>
      </c>
      <c r="E10" s="2">
        <v>2.06</v>
      </c>
      <c r="F10" s="2">
        <v>10.97</v>
      </c>
      <c r="G10" s="2">
        <v>72.319999999999993</v>
      </c>
      <c r="H10" s="2">
        <v>1</v>
      </c>
      <c r="I10" s="2" t="s">
        <v>15</v>
      </c>
      <c r="J10" s="9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x14ac:dyDescent="0.25">
      <c r="B11" s="4" t="s">
        <v>261</v>
      </c>
      <c r="C11" s="7">
        <v>40</v>
      </c>
      <c r="D11" s="2">
        <v>5.08</v>
      </c>
      <c r="E11" s="2">
        <v>4.5999999999999996</v>
      </c>
      <c r="F11" s="2">
        <v>0.28000000000000003</v>
      </c>
      <c r="G11" s="2">
        <v>63</v>
      </c>
      <c r="H11" s="2">
        <v>0</v>
      </c>
      <c r="I11" s="2" t="s">
        <v>262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 x14ac:dyDescent="0.25">
      <c r="B12" s="4"/>
      <c r="C12" s="16">
        <v>350</v>
      </c>
      <c r="D12" s="2"/>
      <c r="E12" s="2"/>
      <c r="F12" s="2"/>
      <c r="G12" s="2"/>
      <c r="H12" s="2"/>
      <c r="I12" s="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30" x14ac:dyDescent="0.25">
      <c r="B13" s="3" t="s">
        <v>16</v>
      </c>
      <c r="C13" s="2"/>
      <c r="D13" s="2"/>
      <c r="E13" s="2"/>
      <c r="F13" s="2"/>
      <c r="G13" s="2"/>
      <c r="H13" s="2"/>
      <c r="I13" s="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x14ac:dyDescent="0.25">
      <c r="B14" s="4" t="s">
        <v>17</v>
      </c>
      <c r="C14" s="2">
        <v>120</v>
      </c>
      <c r="D14" s="2">
        <v>0.6</v>
      </c>
      <c r="E14" s="7">
        <v>0</v>
      </c>
      <c r="F14" s="2">
        <v>10.8</v>
      </c>
      <c r="G14" s="2">
        <v>45.6</v>
      </c>
      <c r="H14" s="2">
        <v>7.0000000000000007E-2</v>
      </c>
      <c r="I14" s="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x14ac:dyDescent="0.25">
      <c r="B15" s="4"/>
      <c r="C15" s="2"/>
      <c r="D15" s="2"/>
      <c r="E15" s="2"/>
      <c r="F15" s="2"/>
      <c r="G15" s="2"/>
      <c r="H15" s="2"/>
      <c r="I15" s="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x14ac:dyDescent="0.25">
      <c r="B16" s="3" t="s">
        <v>18</v>
      </c>
      <c r="C16" s="2"/>
      <c r="D16" s="2"/>
      <c r="E16" s="2"/>
      <c r="F16" s="2"/>
      <c r="G16" s="2"/>
      <c r="H16" s="2"/>
      <c r="I16" s="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10" x14ac:dyDescent="0.25">
      <c r="B17" s="4" t="s">
        <v>247</v>
      </c>
      <c r="C17" s="2" t="s">
        <v>194</v>
      </c>
      <c r="D17" s="2">
        <v>6.55</v>
      </c>
      <c r="E17" s="11">
        <v>3.47</v>
      </c>
      <c r="F17" s="11">
        <v>4.2</v>
      </c>
      <c r="G17" s="2">
        <v>75.56</v>
      </c>
      <c r="H17" s="2">
        <v>9.8800000000000008</v>
      </c>
      <c r="I17" s="2" t="s">
        <v>19</v>
      </c>
    </row>
    <row r="18" spans="2:10" x14ac:dyDescent="0.25">
      <c r="B18" s="4" t="s">
        <v>197</v>
      </c>
      <c r="C18" s="2">
        <v>60</v>
      </c>
      <c r="D18" s="2">
        <v>9.32</v>
      </c>
      <c r="E18" s="2">
        <v>7.07</v>
      </c>
      <c r="F18" s="2">
        <v>9.64</v>
      </c>
      <c r="G18" s="2">
        <v>139</v>
      </c>
      <c r="H18" s="2">
        <v>0.09</v>
      </c>
      <c r="I18" s="2" t="s">
        <v>20</v>
      </c>
    </row>
    <row r="19" spans="2:10" x14ac:dyDescent="0.25">
      <c r="B19" s="4" t="s">
        <v>21</v>
      </c>
      <c r="C19" s="2">
        <v>20</v>
      </c>
      <c r="D19" s="2">
        <v>0.23</v>
      </c>
      <c r="E19" s="2">
        <v>0.84</v>
      </c>
      <c r="F19" s="2">
        <v>1.6</v>
      </c>
      <c r="G19" s="2">
        <v>14.86</v>
      </c>
      <c r="H19" s="2">
        <v>0.47</v>
      </c>
      <c r="I19" s="2" t="s">
        <v>22</v>
      </c>
    </row>
    <row r="20" spans="2:10" x14ac:dyDescent="0.25">
      <c r="B20" s="4" t="s">
        <v>198</v>
      </c>
      <c r="C20" s="2">
        <v>100</v>
      </c>
      <c r="D20" s="2">
        <v>2.04</v>
      </c>
      <c r="E20" s="2">
        <v>3.2</v>
      </c>
      <c r="F20" s="2">
        <v>13.62</v>
      </c>
      <c r="G20" s="2">
        <v>91.5</v>
      </c>
      <c r="H20" s="2">
        <v>12.1</v>
      </c>
      <c r="I20" s="2" t="s">
        <v>142</v>
      </c>
    </row>
    <row r="21" spans="2:10" x14ac:dyDescent="0.25">
      <c r="B21" s="4" t="s">
        <v>23</v>
      </c>
      <c r="C21" s="12" t="s">
        <v>104</v>
      </c>
      <c r="D21" s="2">
        <v>0.72</v>
      </c>
      <c r="E21" s="2">
        <v>0.44</v>
      </c>
      <c r="F21" s="2">
        <v>13.44</v>
      </c>
      <c r="G21" s="2">
        <v>75.599999999999994</v>
      </c>
      <c r="H21" s="2">
        <v>0</v>
      </c>
      <c r="I21" s="2"/>
    </row>
    <row r="22" spans="2:10" x14ac:dyDescent="0.25">
      <c r="B22" s="4" t="s">
        <v>199</v>
      </c>
      <c r="C22" s="2">
        <v>150</v>
      </c>
      <c r="D22" s="2">
        <v>0.33</v>
      </c>
      <c r="E22" s="2">
        <v>0.01</v>
      </c>
      <c r="F22" s="2">
        <v>20.8</v>
      </c>
      <c r="G22" s="2">
        <v>84.7</v>
      </c>
      <c r="H22" s="11">
        <v>0.3</v>
      </c>
      <c r="I22" s="2" t="s">
        <v>24</v>
      </c>
      <c r="J22" s="9"/>
    </row>
    <row r="23" spans="2:10" x14ac:dyDescent="0.25">
      <c r="B23" s="4"/>
      <c r="C23" s="2"/>
      <c r="D23" s="2"/>
      <c r="E23" s="2"/>
      <c r="F23" s="2"/>
      <c r="G23" s="2"/>
      <c r="H23" s="2"/>
      <c r="I23" s="2"/>
      <c r="J23" s="17"/>
    </row>
    <row r="24" spans="2:10" x14ac:dyDescent="0.25">
      <c r="B24" s="4"/>
      <c r="C24" s="16">
        <v>510</v>
      </c>
      <c r="D24" s="2"/>
      <c r="E24" s="2"/>
      <c r="F24" s="2"/>
      <c r="G24" s="2"/>
      <c r="H24" s="2"/>
      <c r="I24" s="2"/>
    </row>
    <row r="25" spans="2:10" x14ac:dyDescent="0.25">
      <c r="B25" s="3" t="s">
        <v>25</v>
      </c>
      <c r="C25" s="2"/>
      <c r="D25" s="2"/>
      <c r="E25" s="2"/>
      <c r="F25" s="2"/>
      <c r="G25" s="2"/>
      <c r="H25" s="2"/>
      <c r="I25" s="2"/>
    </row>
    <row r="26" spans="2:10" x14ac:dyDescent="0.25">
      <c r="B26" s="5" t="s">
        <v>145</v>
      </c>
      <c r="C26" s="2">
        <v>50</v>
      </c>
      <c r="D26" s="2">
        <v>2.94</v>
      </c>
      <c r="E26" s="11">
        <v>3.3</v>
      </c>
      <c r="F26" s="2">
        <v>28.94</v>
      </c>
      <c r="G26" s="2">
        <v>156.72</v>
      </c>
      <c r="H26" s="2">
        <v>0.1</v>
      </c>
      <c r="I26" s="2" t="s">
        <v>143</v>
      </c>
    </row>
    <row r="27" spans="2:10" x14ac:dyDescent="0.25">
      <c r="B27" s="5" t="s">
        <v>236</v>
      </c>
      <c r="C27" s="2">
        <v>150</v>
      </c>
      <c r="D27" s="2">
        <v>3.35</v>
      </c>
      <c r="E27" s="2">
        <v>3.75</v>
      </c>
      <c r="F27" s="11">
        <v>6</v>
      </c>
      <c r="G27" s="11">
        <v>75</v>
      </c>
      <c r="H27" s="2">
        <v>1.05</v>
      </c>
      <c r="I27" s="2" t="s">
        <v>27</v>
      </c>
      <c r="J27" s="9"/>
    </row>
    <row r="28" spans="2:10" x14ac:dyDescent="0.25">
      <c r="B28" s="5"/>
      <c r="C28" s="2"/>
      <c r="D28" s="2"/>
      <c r="E28" s="2"/>
      <c r="F28" s="2"/>
      <c r="G28" s="2"/>
      <c r="H28" s="2"/>
      <c r="I28" s="2"/>
      <c r="J28" s="17"/>
    </row>
    <row r="29" spans="2:10" x14ac:dyDescent="0.25">
      <c r="B29" s="5"/>
      <c r="C29" s="16">
        <v>200</v>
      </c>
      <c r="D29" s="2"/>
      <c r="E29" s="2"/>
      <c r="F29" s="2"/>
      <c r="G29" s="2"/>
      <c r="H29" s="2"/>
      <c r="I29" s="2"/>
      <c r="J29" s="17"/>
    </row>
    <row r="30" spans="2:10" x14ac:dyDescent="0.25">
      <c r="B30" s="3" t="s">
        <v>28</v>
      </c>
      <c r="C30" s="2"/>
      <c r="D30" s="2"/>
      <c r="E30" s="2"/>
      <c r="F30" s="2"/>
      <c r="G30" s="2"/>
      <c r="H30" s="2"/>
      <c r="I30" s="2"/>
    </row>
    <row r="31" spans="2:10" x14ac:dyDescent="0.25">
      <c r="B31" s="5" t="s">
        <v>200</v>
      </c>
      <c r="C31" s="2">
        <v>180</v>
      </c>
      <c r="D31" s="2">
        <v>5.65</v>
      </c>
      <c r="E31" s="2">
        <v>10.99</v>
      </c>
      <c r="F31" s="2">
        <v>22.39</v>
      </c>
      <c r="G31" s="2">
        <v>211.2</v>
      </c>
      <c r="H31" s="2">
        <v>16.37</v>
      </c>
      <c r="I31" s="2" t="s">
        <v>144</v>
      </c>
    </row>
    <row r="32" spans="2:10" x14ac:dyDescent="0.25">
      <c r="B32" s="5" t="s">
        <v>29</v>
      </c>
      <c r="C32" s="2">
        <v>30</v>
      </c>
      <c r="D32" s="2">
        <v>0.01</v>
      </c>
      <c r="E32" s="2">
        <v>0.3</v>
      </c>
      <c r="F32" s="2">
        <v>19.079999999999998</v>
      </c>
      <c r="G32" s="2">
        <v>65.22</v>
      </c>
      <c r="H32" s="2">
        <v>0</v>
      </c>
      <c r="I32" s="2"/>
    </row>
    <row r="33" spans="2:27" x14ac:dyDescent="0.25">
      <c r="B33" s="5" t="s">
        <v>164</v>
      </c>
      <c r="C33" s="2">
        <v>190</v>
      </c>
      <c r="D33" s="2">
        <v>0.06</v>
      </c>
      <c r="E33" s="2">
        <v>0.02</v>
      </c>
      <c r="F33" s="2">
        <v>10.54</v>
      </c>
      <c r="G33" s="2">
        <v>42.22</v>
      </c>
      <c r="H33" s="2">
        <v>0.03</v>
      </c>
      <c r="I33" s="2" t="s">
        <v>38</v>
      </c>
      <c r="J33" s="9"/>
    </row>
    <row r="34" spans="2:27" x14ac:dyDescent="0.25">
      <c r="B34" s="5"/>
      <c r="C34" s="2"/>
      <c r="D34" s="2"/>
      <c r="E34" s="2"/>
      <c r="F34" s="2"/>
      <c r="G34" s="2"/>
      <c r="H34" s="2"/>
      <c r="I34" s="2"/>
      <c r="J34" s="17"/>
    </row>
    <row r="35" spans="2:27" x14ac:dyDescent="0.25">
      <c r="B35" s="5"/>
      <c r="C35" s="16">
        <v>400</v>
      </c>
      <c r="D35" s="2"/>
      <c r="E35" s="2"/>
      <c r="F35" s="2"/>
      <c r="G35" s="2"/>
      <c r="H35" s="2"/>
      <c r="I35" s="2"/>
      <c r="J35" s="17"/>
    </row>
    <row r="36" spans="2:27" x14ac:dyDescent="0.25">
      <c r="B36" s="8" t="s">
        <v>30</v>
      </c>
      <c r="C36" s="2"/>
      <c r="D36" s="3">
        <f>SUM(D8:D33)</f>
        <v>43.4</v>
      </c>
      <c r="E36" s="3">
        <f>SUM(E8:E33)</f>
        <v>47.28</v>
      </c>
      <c r="F36" s="3">
        <f>SUM(F8:F33)</f>
        <v>198.98999999999998</v>
      </c>
      <c r="G36" s="3">
        <f>SUM(G8:G33)</f>
        <v>1402.3000000000002</v>
      </c>
      <c r="H36" s="3">
        <f>SUM(H8:H33)</f>
        <v>41.460000000000008</v>
      </c>
      <c r="I36" s="2"/>
    </row>
    <row r="37" spans="2:27" x14ac:dyDescent="0.25">
      <c r="D37" s="9"/>
    </row>
    <row r="39" spans="2:27" x14ac:dyDescent="0.25">
      <c r="B39" s="1" t="s">
        <v>0</v>
      </c>
      <c r="C39" s="1"/>
    </row>
    <row r="41" spans="2:27" x14ac:dyDescent="0.25">
      <c r="B41" s="40" t="s">
        <v>31</v>
      </c>
      <c r="C41" s="40"/>
    </row>
    <row r="43" spans="2:27" x14ac:dyDescent="0.25">
      <c r="B43" s="41" t="s">
        <v>2</v>
      </c>
      <c r="C43" s="41" t="s">
        <v>3</v>
      </c>
      <c r="D43" s="43" t="s">
        <v>4</v>
      </c>
      <c r="E43" s="44"/>
      <c r="F43" s="45"/>
      <c r="G43" s="46" t="s">
        <v>5</v>
      </c>
      <c r="H43" s="38" t="s">
        <v>6</v>
      </c>
      <c r="I43" s="38" t="s">
        <v>7</v>
      </c>
    </row>
    <row r="44" spans="2:27" x14ac:dyDescent="0.25">
      <c r="B44" s="42"/>
      <c r="C44" s="42"/>
      <c r="D44" s="2" t="s">
        <v>8</v>
      </c>
      <c r="E44" s="2" t="s">
        <v>9</v>
      </c>
      <c r="F44" s="2" t="s">
        <v>10</v>
      </c>
      <c r="G44" s="47"/>
      <c r="H44" s="39"/>
      <c r="I44" s="39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31"/>
      <c r="Z44" s="21"/>
      <c r="AA44" s="21"/>
    </row>
    <row r="45" spans="2:27" x14ac:dyDescent="0.25">
      <c r="B45" s="3" t="s">
        <v>11</v>
      </c>
      <c r="C45" s="4"/>
      <c r="D45" s="4"/>
      <c r="E45" s="4"/>
      <c r="F45" s="4"/>
      <c r="G45" s="4"/>
      <c r="H45" s="4"/>
      <c r="I45" s="4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2:27" x14ac:dyDescent="0.25">
      <c r="B46" s="5" t="s">
        <v>32</v>
      </c>
      <c r="C46" s="2">
        <v>160</v>
      </c>
      <c r="D46" s="2">
        <v>2.85</v>
      </c>
      <c r="E46" s="2">
        <v>5.01</v>
      </c>
      <c r="F46" s="2">
        <v>14.29</v>
      </c>
      <c r="G46" s="2" t="s">
        <v>146</v>
      </c>
      <c r="H46" s="2">
        <v>0.18</v>
      </c>
      <c r="I46" s="2" t="s">
        <v>12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2:27" x14ac:dyDescent="0.25">
      <c r="B47" s="5" t="s">
        <v>186</v>
      </c>
      <c r="C47" s="12" t="s">
        <v>141</v>
      </c>
      <c r="D47" s="2">
        <v>2.31</v>
      </c>
      <c r="E47" s="2">
        <v>4.37</v>
      </c>
      <c r="F47" s="2">
        <v>14.62</v>
      </c>
      <c r="G47" s="2">
        <v>108.8</v>
      </c>
      <c r="H47" s="2">
        <v>0</v>
      </c>
      <c r="I47" s="2" t="s">
        <v>14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2:27" x14ac:dyDescent="0.25">
      <c r="B48" s="6" t="s">
        <v>263</v>
      </c>
      <c r="C48" s="2">
        <v>160</v>
      </c>
      <c r="D48" s="2">
        <v>4.87</v>
      </c>
      <c r="E48" s="2">
        <v>4.33</v>
      </c>
      <c r="F48" s="2">
        <v>8.01</v>
      </c>
      <c r="G48" s="2">
        <v>90.66</v>
      </c>
      <c r="H48" s="2">
        <v>2.1800000000000002</v>
      </c>
      <c r="I48" s="2" t="s">
        <v>264</v>
      </c>
      <c r="J48" s="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2:27" x14ac:dyDescent="0.25">
      <c r="B49" s="4"/>
      <c r="C49" s="2"/>
      <c r="D49" s="2"/>
      <c r="E49" s="2"/>
      <c r="F49" s="2"/>
      <c r="G49" s="2"/>
      <c r="H49" s="2"/>
      <c r="I49" s="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2:27" x14ac:dyDescent="0.25">
      <c r="B50" s="4"/>
      <c r="C50" s="16">
        <v>355</v>
      </c>
      <c r="D50" s="2"/>
      <c r="E50" s="2"/>
      <c r="F50" s="2"/>
      <c r="G50" s="2"/>
      <c r="H50" s="2"/>
      <c r="I50" s="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2:27" x14ac:dyDescent="0.25">
      <c r="B51" s="16" t="s">
        <v>201</v>
      </c>
      <c r="C51" s="16"/>
      <c r="D51" s="2"/>
      <c r="E51" s="2"/>
      <c r="F51" s="2"/>
      <c r="G51" s="2"/>
      <c r="H51" s="2"/>
      <c r="I51" s="2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2:27" x14ac:dyDescent="0.25">
      <c r="B52" s="5" t="s">
        <v>241</v>
      </c>
      <c r="C52" s="2">
        <v>150</v>
      </c>
      <c r="D52" s="2">
        <v>0.6</v>
      </c>
      <c r="E52" s="2">
        <v>0.6</v>
      </c>
      <c r="F52" s="2">
        <v>14.7</v>
      </c>
      <c r="G52" s="2">
        <v>66</v>
      </c>
      <c r="H52" s="2">
        <v>15</v>
      </c>
      <c r="I52" s="2" t="s">
        <v>205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2:27" x14ac:dyDescent="0.25">
      <c r="B53" s="3" t="s">
        <v>18</v>
      </c>
      <c r="C53" s="2"/>
      <c r="D53" s="2"/>
      <c r="E53" s="2"/>
      <c r="F53" s="2"/>
      <c r="G53" s="2"/>
      <c r="H53" s="2"/>
      <c r="I53" s="2"/>
    </row>
    <row r="54" spans="2:27" x14ac:dyDescent="0.25">
      <c r="B54" s="4" t="s">
        <v>260</v>
      </c>
      <c r="C54" s="2">
        <v>30</v>
      </c>
      <c r="D54" s="2">
        <v>0.6</v>
      </c>
      <c r="E54" s="2">
        <v>2.7</v>
      </c>
      <c r="F54" s="2">
        <v>2.58</v>
      </c>
      <c r="G54" s="2">
        <v>36.6</v>
      </c>
      <c r="H54" s="2">
        <v>2.1</v>
      </c>
      <c r="I54" s="2" t="s">
        <v>73</v>
      </c>
    </row>
    <row r="55" spans="2:27" x14ac:dyDescent="0.25">
      <c r="B55" s="4" t="s">
        <v>105</v>
      </c>
      <c r="C55" s="2" t="s">
        <v>193</v>
      </c>
      <c r="D55" s="2">
        <v>9.64</v>
      </c>
      <c r="E55" s="2">
        <v>3.45</v>
      </c>
      <c r="F55" s="2">
        <v>7.95</v>
      </c>
      <c r="G55" s="2">
        <v>101.71</v>
      </c>
      <c r="H55" s="2">
        <v>2.8</v>
      </c>
      <c r="I55" s="2" t="s">
        <v>35</v>
      </c>
    </row>
    <row r="56" spans="2:27" x14ac:dyDescent="0.25">
      <c r="B56" s="4" t="s">
        <v>202</v>
      </c>
      <c r="C56" s="2">
        <v>180</v>
      </c>
      <c r="D56" s="2">
        <v>9.09</v>
      </c>
      <c r="E56" s="2">
        <v>6.5</v>
      </c>
      <c r="F56" s="2">
        <v>16.489999999999998</v>
      </c>
      <c r="G56" s="2">
        <v>161</v>
      </c>
      <c r="H56" s="2">
        <v>0</v>
      </c>
      <c r="I56" s="2" t="s">
        <v>36</v>
      </c>
    </row>
    <row r="57" spans="2:27" x14ac:dyDescent="0.25">
      <c r="B57" s="4" t="s">
        <v>23</v>
      </c>
      <c r="C57" s="12" t="s">
        <v>104</v>
      </c>
      <c r="D57" s="2">
        <v>0.72</v>
      </c>
      <c r="E57" s="2">
        <v>0.44</v>
      </c>
      <c r="F57" s="2">
        <v>13.44</v>
      </c>
      <c r="G57" s="2">
        <v>75.599999999999994</v>
      </c>
      <c r="H57" s="2">
        <v>0</v>
      </c>
      <c r="I57" s="2"/>
    </row>
    <row r="58" spans="2:27" x14ac:dyDescent="0.25">
      <c r="B58" s="4" t="s">
        <v>203</v>
      </c>
      <c r="C58" s="2">
        <v>150</v>
      </c>
      <c r="D58" s="2">
        <v>1.02</v>
      </c>
      <c r="E58" s="2">
        <v>0</v>
      </c>
      <c r="F58" s="2">
        <v>21.76</v>
      </c>
      <c r="G58" s="2">
        <v>87.14</v>
      </c>
      <c r="H58" s="2">
        <v>0</v>
      </c>
      <c r="I58" s="2" t="s">
        <v>147</v>
      </c>
      <c r="J58" s="9"/>
    </row>
    <row r="59" spans="2:27" x14ac:dyDescent="0.25">
      <c r="B59" s="4"/>
      <c r="C59" s="2"/>
      <c r="D59" s="2"/>
      <c r="E59" s="2"/>
      <c r="F59" s="2"/>
      <c r="G59" s="2"/>
      <c r="H59" s="2"/>
      <c r="I59" s="2"/>
    </row>
    <row r="60" spans="2:27" x14ac:dyDescent="0.25">
      <c r="B60" s="4"/>
      <c r="C60" s="16">
        <v>545</v>
      </c>
      <c r="D60" s="2"/>
      <c r="E60" s="2"/>
      <c r="F60" s="2"/>
      <c r="G60" s="2"/>
      <c r="H60" s="2"/>
      <c r="I60" s="2"/>
    </row>
    <row r="61" spans="2:27" x14ac:dyDescent="0.25">
      <c r="B61" s="3" t="s">
        <v>25</v>
      </c>
      <c r="C61" s="2"/>
      <c r="D61" s="2"/>
      <c r="E61" s="2"/>
      <c r="F61" s="2"/>
      <c r="G61" s="2"/>
      <c r="H61" s="2"/>
      <c r="I61" s="2"/>
    </row>
    <row r="62" spans="2:27" x14ac:dyDescent="0.25">
      <c r="B62" s="5" t="s">
        <v>204</v>
      </c>
      <c r="C62" s="2">
        <v>55</v>
      </c>
      <c r="D62" s="2">
        <v>5.27</v>
      </c>
      <c r="E62" s="2">
        <v>4.01</v>
      </c>
      <c r="F62" s="2">
        <v>34.159999999999997</v>
      </c>
      <c r="G62" s="18">
        <v>190</v>
      </c>
      <c r="H62" s="2">
        <v>0.2</v>
      </c>
      <c r="I62" s="2" t="s">
        <v>148</v>
      </c>
    </row>
    <row r="63" spans="2:27" x14ac:dyDescent="0.25">
      <c r="B63" s="5" t="s">
        <v>236</v>
      </c>
      <c r="C63" s="2">
        <v>200</v>
      </c>
      <c r="D63" s="2">
        <v>5.6</v>
      </c>
      <c r="E63" s="2">
        <v>6.4</v>
      </c>
      <c r="F63" s="2">
        <v>8.1999999999999993</v>
      </c>
      <c r="G63" s="2">
        <v>112</v>
      </c>
      <c r="H63" s="2">
        <v>1.4</v>
      </c>
      <c r="I63" s="2" t="s">
        <v>27</v>
      </c>
      <c r="J63" s="9"/>
    </row>
    <row r="64" spans="2:27" x14ac:dyDescent="0.25">
      <c r="B64" s="5"/>
      <c r="C64" s="2"/>
      <c r="D64" s="2"/>
      <c r="E64" s="2"/>
      <c r="F64" s="2"/>
      <c r="G64" s="2"/>
      <c r="H64" s="2"/>
      <c r="I64" s="2"/>
      <c r="J64" s="17"/>
    </row>
    <row r="65" spans="2:10" x14ac:dyDescent="0.25">
      <c r="B65" s="5"/>
      <c r="C65" s="16">
        <v>255</v>
      </c>
      <c r="D65" s="2"/>
      <c r="E65" s="2"/>
      <c r="F65" s="2"/>
      <c r="G65" s="2"/>
      <c r="H65" s="2"/>
      <c r="I65" s="2"/>
      <c r="J65" s="17"/>
    </row>
    <row r="66" spans="2:10" x14ac:dyDescent="0.25">
      <c r="B66" s="3" t="s">
        <v>28</v>
      </c>
      <c r="C66" s="2"/>
      <c r="D66" s="2"/>
      <c r="E66" s="2"/>
      <c r="F66" s="2"/>
      <c r="G66" s="2"/>
      <c r="H66" s="2"/>
      <c r="I66" s="2"/>
    </row>
    <row r="67" spans="2:10" x14ac:dyDescent="0.25">
      <c r="B67" s="5" t="s">
        <v>238</v>
      </c>
      <c r="C67" s="2">
        <v>60</v>
      </c>
      <c r="D67" s="2">
        <v>0.78</v>
      </c>
      <c r="E67" s="2">
        <v>0.06</v>
      </c>
      <c r="F67" s="2">
        <v>2.5</v>
      </c>
      <c r="G67" s="2">
        <v>19.8</v>
      </c>
      <c r="H67" s="2">
        <v>3</v>
      </c>
      <c r="I67" s="2" t="s">
        <v>66</v>
      </c>
    </row>
    <row r="68" spans="2:10" x14ac:dyDescent="0.25">
      <c r="B68" s="5" t="s">
        <v>149</v>
      </c>
      <c r="C68" s="2">
        <v>90</v>
      </c>
      <c r="D68" s="2">
        <v>16.82</v>
      </c>
      <c r="E68" s="2">
        <v>11.4</v>
      </c>
      <c r="F68" s="2">
        <v>10.26</v>
      </c>
      <c r="G68" s="2">
        <v>210.6</v>
      </c>
      <c r="H68" s="2">
        <v>0.22</v>
      </c>
      <c r="I68" s="2" t="s">
        <v>150</v>
      </c>
    </row>
    <row r="69" spans="2:10" x14ac:dyDescent="0.25">
      <c r="B69" s="5" t="s">
        <v>253</v>
      </c>
      <c r="C69" s="2">
        <v>60</v>
      </c>
      <c r="D69" s="2">
        <v>0.97</v>
      </c>
      <c r="E69" s="2">
        <v>2.25</v>
      </c>
      <c r="F69" s="2">
        <v>6.62</v>
      </c>
      <c r="G69" s="2">
        <v>50.2</v>
      </c>
      <c r="H69" s="2">
        <v>0.16</v>
      </c>
      <c r="I69" s="2" t="s">
        <v>254</v>
      </c>
    </row>
    <row r="70" spans="2:10" x14ac:dyDescent="0.25">
      <c r="B70" s="5" t="s">
        <v>29</v>
      </c>
      <c r="C70" s="12" t="s">
        <v>106</v>
      </c>
      <c r="D70" s="2">
        <v>0.01</v>
      </c>
      <c r="E70" s="2">
        <v>0.66</v>
      </c>
      <c r="F70" s="2">
        <v>19.079999999999998</v>
      </c>
      <c r="G70" s="2">
        <v>65.22</v>
      </c>
      <c r="H70" s="2">
        <v>0</v>
      </c>
      <c r="I70" s="2"/>
    </row>
    <row r="71" spans="2:10" x14ac:dyDescent="0.25">
      <c r="B71" s="5" t="s">
        <v>37</v>
      </c>
      <c r="C71" s="2">
        <v>180</v>
      </c>
      <c r="D71" s="2">
        <v>0.06</v>
      </c>
      <c r="E71" s="2">
        <v>0.02</v>
      </c>
      <c r="F71" s="2">
        <v>9.99</v>
      </c>
      <c r="G71" s="2">
        <v>40</v>
      </c>
      <c r="H71" s="2">
        <v>0.03</v>
      </c>
      <c r="I71" s="2" t="s">
        <v>38</v>
      </c>
      <c r="J71" s="9"/>
    </row>
    <row r="72" spans="2:10" x14ac:dyDescent="0.25">
      <c r="B72" s="5"/>
      <c r="C72" s="2"/>
      <c r="D72" s="2"/>
      <c r="E72" s="2"/>
      <c r="F72" s="2"/>
      <c r="G72" s="2"/>
      <c r="H72" s="2"/>
      <c r="I72" s="2"/>
      <c r="J72" s="9"/>
    </row>
    <row r="73" spans="2:10" x14ac:dyDescent="0.25">
      <c r="B73" s="4"/>
      <c r="C73" s="16">
        <v>420</v>
      </c>
      <c r="D73" s="4"/>
      <c r="E73" s="4"/>
      <c r="F73" s="4"/>
      <c r="G73" s="4"/>
      <c r="H73" s="4"/>
      <c r="I73" s="4"/>
      <c r="J73" s="9"/>
    </row>
    <row r="74" spans="2:10" x14ac:dyDescent="0.25">
      <c r="B74" s="8" t="s">
        <v>30</v>
      </c>
      <c r="C74" s="2"/>
      <c r="D74" s="3">
        <f>SUM(D46:D71)</f>
        <v>61.21</v>
      </c>
      <c r="E74" s="3">
        <f>SUM(E46:E71)</f>
        <v>52.199999999999996</v>
      </c>
      <c r="F74" s="3">
        <f>SUM(F46:F71)</f>
        <v>204.64999999999998</v>
      </c>
      <c r="G74" s="3">
        <f>SUM(G46:G71)</f>
        <v>1415.33</v>
      </c>
      <c r="H74" s="3">
        <f>SUM(H46:H71)</f>
        <v>27.27</v>
      </c>
      <c r="I74" s="2"/>
    </row>
    <row r="75" spans="2:10" x14ac:dyDescent="0.25">
      <c r="B75" s="4"/>
      <c r="C75" s="4"/>
      <c r="D75" s="4"/>
      <c r="E75" s="4"/>
      <c r="F75" s="4"/>
      <c r="G75" s="4"/>
      <c r="H75" s="4"/>
      <c r="I75" s="4"/>
    </row>
    <row r="79" spans="2:10" x14ac:dyDescent="0.25">
      <c r="B79" s="1" t="s">
        <v>0</v>
      </c>
      <c r="C79" s="1"/>
    </row>
    <row r="81" spans="2:28" x14ac:dyDescent="0.25">
      <c r="B81" s="40" t="s">
        <v>39</v>
      </c>
      <c r="C81" s="40"/>
    </row>
    <row r="83" spans="2:28" x14ac:dyDescent="0.25">
      <c r="B83" s="41" t="s">
        <v>2</v>
      </c>
      <c r="C83" s="41" t="s">
        <v>3</v>
      </c>
      <c r="D83" s="43" t="s">
        <v>4</v>
      </c>
      <c r="E83" s="44"/>
      <c r="F83" s="45"/>
      <c r="G83" s="46" t="s">
        <v>5</v>
      </c>
      <c r="H83" s="38" t="s">
        <v>6</v>
      </c>
      <c r="I83" s="38" t="s">
        <v>7</v>
      </c>
    </row>
    <row r="84" spans="2:28" x14ac:dyDescent="0.25">
      <c r="B84" s="42"/>
      <c r="C84" s="42"/>
      <c r="D84" s="2" t="s">
        <v>8</v>
      </c>
      <c r="E84" s="2" t="s">
        <v>9</v>
      </c>
      <c r="F84" s="2" t="s">
        <v>10</v>
      </c>
      <c r="G84" s="47"/>
      <c r="H84" s="39"/>
      <c r="I84" s="3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2:28" x14ac:dyDescent="0.25">
      <c r="B85" s="3" t="s">
        <v>11</v>
      </c>
      <c r="C85" s="4"/>
      <c r="D85" s="4"/>
      <c r="E85" s="4"/>
      <c r="F85" s="4"/>
      <c r="G85" s="4"/>
      <c r="H85" s="4"/>
      <c r="I85" s="4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2:28" x14ac:dyDescent="0.25">
      <c r="B86" s="5" t="s">
        <v>40</v>
      </c>
      <c r="C86" s="2">
        <v>85</v>
      </c>
      <c r="D86" s="2">
        <v>9.1</v>
      </c>
      <c r="E86" s="2">
        <v>15.8</v>
      </c>
      <c r="F86" s="2">
        <v>1.4</v>
      </c>
      <c r="G86" s="2">
        <v>184</v>
      </c>
      <c r="H86" s="2">
        <v>0.17</v>
      </c>
      <c r="I86" s="2" t="s">
        <v>41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2:28" x14ac:dyDescent="0.25">
      <c r="B87" s="6" t="s">
        <v>239</v>
      </c>
      <c r="C87" s="15">
        <v>90</v>
      </c>
      <c r="D87" s="2">
        <v>1.17</v>
      </c>
      <c r="E87" s="2">
        <v>0.09</v>
      </c>
      <c r="F87" s="2">
        <v>6.3</v>
      </c>
      <c r="G87" s="2">
        <v>29.7</v>
      </c>
      <c r="H87" s="2">
        <v>4.5</v>
      </c>
      <c r="I87" s="2" t="s">
        <v>189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2:28" x14ac:dyDescent="0.25">
      <c r="B88" s="5" t="s">
        <v>13</v>
      </c>
      <c r="C88" s="12" t="s">
        <v>141</v>
      </c>
      <c r="D88" s="2">
        <v>2.31</v>
      </c>
      <c r="E88" s="2">
        <v>4.37</v>
      </c>
      <c r="F88" s="2">
        <v>14.62</v>
      </c>
      <c r="G88" s="2">
        <v>108.8</v>
      </c>
      <c r="H88" s="2">
        <v>0</v>
      </c>
      <c r="I88" s="2" t="s">
        <v>14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2:28" x14ac:dyDescent="0.25">
      <c r="B89" s="4" t="s">
        <v>42</v>
      </c>
      <c r="C89" s="2">
        <v>150</v>
      </c>
      <c r="D89" s="2">
        <v>3.15</v>
      </c>
      <c r="E89" s="2">
        <v>2.72</v>
      </c>
      <c r="F89" s="2">
        <v>12.96</v>
      </c>
      <c r="G89" s="2">
        <v>89</v>
      </c>
      <c r="H89" s="2">
        <v>1.2</v>
      </c>
      <c r="I89" s="2" t="s">
        <v>43</v>
      </c>
      <c r="J89" s="9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2:28" x14ac:dyDescent="0.25">
      <c r="B90" s="4"/>
      <c r="C90" s="2"/>
      <c r="D90" s="2"/>
      <c r="E90" s="2"/>
      <c r="F90" s="2"/>
      <c r="G90" s="2"/>
      <c r="H90" s="2"/>
      <c r="I90" s="2"/>
      <c r="J90" s="9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2:28" x14ac:dyDescent="0.25">
      <c r="B91" s="4"/>
      <c r="C91" s="16">
        <v>360</v>
      </c>
      <c r="D91" s="2"/>
      <c r="E91" s="2"/>
      <c r="F91" s="2"/>
      <c r="G91" s="2"/>
      <c r="H91" s="2"/>
      <c r="I91" s="2"/>
      <c r="J91" s="9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2:28" x14ac:dyDescent="0.25">
      <c r="B92" s="3" t="s">
        <v>201</v>
      </c>
      <c r="C92" s="2"/>
      <c r="D92" s="2"/>
      <c r="E92" s="2"/>
      <c r="F92" s="2"/>
      <c r="G92" s="2"/>
      <c r="H92" s="2"/>
      <c r="I92" s="2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2:28" x14ac:dyDescent="0.25">
      <c r="B93" s="4" t="s">
        <v>242</v>
      </c>
      <c r="C93" s="12" t="s">
        <v>248</v>
      </c>
      <c r="D93" s="2">
        <v>0.28000000000000003</v>
      </c>
      <c r="E93" s="7">
        <v>0</v>
      </c>
      <c r="F93" s="2">
        <v>10.08</v>
      </c>
      <c r="G93" s="2">
        <v>21.6</v>
      </c>
      <c r="H93" s="2">
        <v>7.2</v>
      </c>
      <c r="I93" s="2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2:28" x14ac:dyDescent="0.25">
      <c r="B94" s="4"/>
      <c r="C94" s="2"/>
      <c r="D94" s="2"/>
      <c r="E94" s="2"/>
      <c r="F94" s="2"/>
      <c r="G94" s="2"/>
      <c r="H94" s="2"/>
      <c r="I94" s="2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2:28" x14ac:dyDescent="0.25">
      <c r="B95" s="3" t="s">
        <v>18</v>
      </c>
      <c r="C95" s="2"/>
      <c r="D95" s="2"/>
      <c r="E95" s="2"/>
      <c r="F95" s="2"/>
      <c r="G95" s="2"/>
      <c r="H95" s="2"/>
      <c r="I95" s="2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2:28" x14ac:dyDescent="0.25">
      <c r="B96" s="4" t="s">
        <v>107</v>
      </c>
      <c r="C96" s="2" t="s">
        <v>194</v>
      </c>
      <c r="D96" s="2">
        <v>6.6</v>
      </c>
      <c r="E96" s="2">
        <v>3.19</v>
      </c>
      <c r="F96" s="2">
        <v>8.0500000000000007</v>
      </c>
      <c r="G96" s="2">
        <v>87.52</v>
      </c>
      <c r="H96" s="2">
        <v>3.7</v>
      </c>
      <c r="I96" s="2" t="s">
        <v>44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2:28" x14ac:dyDescent="0.25">
      <c r="B97" s="4" t="s">
        <v>45</v>
      </c>
      <c r="C97" s="2">
        <v>120</v>
      </c>
      <c r="D97" s="2">
        <v>9.8000000000000007</v>
      </c>
      <c r="E97" s="2">
        <v>6.4</v>
      </c>
      <c r="F97" s="2">
        <v>4.2</v>
      </c>
      <c r="G97" s="2">
        <v>114</v>
      </c>
      <c r="H97" s="2">
        <v>0.61</v>
      </c>
      <c r="I97" s="2" t="s">
        <v>151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2:28" x14ac:dyDescent="0.25">
      <c r="B98" s="4" t="s">
        <v>206</v>
      </c>
      <c r="C98" s="2">
        <v>100</v>
      </c>
      <c r="D98" s="2">
        <v>1.68</v>
      </c>
      <c r="E98" s="2">
        <v>3.01</v>
      </c>
      <c r="F98" s="2">
        <v>3.75</v>
      </c>
      <c r="G98" s="2">
        <v>112.3</v>
      </c>
      <c r="H98" s="2">
        <v>0</v>
      </c>
      <c r="I98" s="2" t="s">
        <v>55</v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2:28" x14ac:dyDescent="0.25">
      <c r="B99" s="4" t="s">
        <v>23</v>
      </c>
      <c r="C99" s="2">
        <v>40</v>
      </c>
      <c r="D99" s="2">
        <v>0.72</v>
      </c>
      <c r="E99" s="2">
        <v>0.44</v>
      </c>
      <c r="F99" s="2">
        <v>13.44</v>
      </c>
      <c r="G99" s="2">
        <v>75.599999999999994</v>
      </c>
      <c r="H99" s="2">
        <v>0</v>
      </c>
      <c r="I99" s="2"/>
    </row>
    <row r="100" spans="2:28" x14ac:dyDescent="0.25">
      <c r="B100" s="4" t="s">
        <v>249</v>
      </c>
      <c r="C100" s="2">
        <v>150</v>
      </c>
      <c r="D100" s="2">
        <v>0.75</v>
      </c>
      <c r="E100" s="2">
        <v>0</v>
      </c>
      <c r="F100" s="2">
        <v>13.5</v>
      </c>
      <c r="G100" s="2">
        <v>57</v>
      </c>
      <c r="H100" s="2">
        <v>0.1</v>
      </c>
      <c r="I100" s="2"/>
      <c r="J100" s="9"/>
    </row>
    <row r="101" spans="2:28" x14ac:dyDescent="0.25">
      <c r="B101" s="4"/>
      <c r="C101" s="2"/>
      <c r="D101" s="2"/>
      <c r="E101" s="2"/>
      <c r="F101" s="2"/>
      <c r="G101" s="2"/>
      <c r="H101" s="2"/>
      <c r="I101" s="2"/>
    </row>
    <row r="102" spans="2:28" x14ac:dyDescent="0.25">
      <c r="B102" s="4"/>
      <c r="C102" s="20">
        <v>550</v>
      </c>
      <c r="D102" s="2"/>
      <c r="E102" s="2"/>
      <c r="F102" s="2"/>
      <c r="G102" s="2"/>
      <c r="H102" s="2"/>
      <c r="I102" s="2"/>
    </row>
    <row r="103" spans="2:28" x14ac:dyDescent="0.25">
      <c r="B103" s="3" t="s">
        <v>25</v>
      </c>
      <c r="C103" s="2"/>
      <c r="D103" s="2"/>
      <c r="E103" s="2"/>
      <c r="F103" s="2"/>
      <c r="G103" s="2"/>
      <c r="H103" s="2"/>
      <c r="I103" s="2"/>
    </row>
    <row r="104" spans="2:28" x14ac:dyDescent="0.25">
      <c r="B104" s="5" t="s">
        <v>47</v>
      </c>
      <c r="C104" s="2">
        <v>60</v>
      </c>
      <c r="D104" s="2">
        <v>2.84</v>
      </c>
      <c r="E104" s="2">
        <v>4.82</v>
      </c>
      <c r="F104" s="2">
        <v>16.29</v>
      </c>
      <c r="G104" s="2">
        <v>114</v>
      </c>
      <c r="H104" s="2">
        <v>0</v>
      </c>
      <c r="I104" s="2" t="s">
        <v>48</v>
      </c>
    </row>
    <row r="105" spans="2:28" x14ac:dyDescent="0.25">
      <c r="B105" s="5" t="s">
        <v>236</v>
      </c>
      <c r="C105" s="2">
        <v>150</v>
      </c>
      <c r="D105" s="2">
        <v>3.35</v>
      </c>
      <c r="E105" s="2">
        <v>3.75</v>
      </c>
      <c r="F105" s="2">
        <v>6</v>
      </c>
      <c r="G105" s="2">
        <v>75</v>
      </c>
      <c r="H105" s="2">
        <v>1.05</v>
      </c>
      <c r="I105" s="2" t="s">
        <v>27</v>
      </c>
      <c r="J105" s="9"/>
    </row>
    <row r="106" spans="2:28" x14ac:dyDescent="0.25">
      <c r="B106" s="5"/>
      <c r="C106" s="2"/>
      <c r="D106" s="2"/>
      <c r="E106" s="2"/>
      <c r="F106" s="2"/>
      <c r="G106" s="2"/>
      <c r="H106" s="2"/>
      <c r="I106" s="2"/>
      <c r="J106" s="17"/>
    </row>
    <row r="107" spans="2:28" x14ac:dyDescent="0.25">
      <c r="B107" s="5"/>
      <c r="C107" s="16">
        <v>205</v>
      </c>
      <c r="D107" s="2"/>
      <c r="E107" s="2"/>
      <c r="F107" s="2"/>
      <c r="G107" s="2"/>
      <c r="H107" s="2"/>
      <c r="I107" s="2"/>
      <c r="J107" s="17"/>
    </row>
    <row r="108" spans="2:28" x14ac:dyDescent="0.25">
      <c r="B108" s="3" t="s">
        <v>28</v>
      </c>
      <c r="C108" s="2"/>
      <c r="D108" s="2"/>
      <c r="E108" s="2"/>
      <c r="F108" s="2"/>
      <c r="G108" s="2"/>
      <c r="H108" s="2"/>
      <c r="I108" s="2"/>
    </row>
    <row r="109" spans="2:28" x14ac:dyDescent="0.25">
      <c r="B109" s="5" t="s">
        <v>250</v>
      </c>
      <c r="C109" s="2">
        <v>50</v>
      </c>
      <c r="D109" s="2">
        <v>7.76</v>
      </c>
      <c r="E109" s="2">
        <v>5.89</v>
      </c>
      <c r="F109" s="2">
        <v>8.0299999999999994</v>
      </c>
      <c r="G109" s="2">
        <v>115</v>
      </c>
      <c r="H109" s="2">
        <v>7.4999999999999997E-2</v>
      </c>
      <c r="I109" s="2" t="s">
        <v>20</v>
      </c>
    </row>
    <row r="110" spans="2:28" x14ac:dyDescent="0.25">
      <c r="B110" s="5" t="s">
        <v>49</v>
      </c>
      <c r="C110" s="2">
        <v>170</v>
      </c>
      <c r="D110" s="2">
        <v>2.52</v>
      </c>
      <c r="E110" s="2">
        <v>13.47</v>
      </c>
      <c r="F110" s="2">
        <v>15.34</v>
      </c>
      <c r="G110" s="2">
        <v>162.49</v>
      </c>
      <c r="H110" s="2">
        <v>25.63</v>
      </c>
      <c r="I110" s="2" t="s">
        <v>50</v>
      </c>
    </row>
    <row r="111" spans="2:28" x14ac:dyDescent="0.25">
      <c r="B111" s="5" t="s">
        <v>29</v>
      </c>
      <c r="C111" s="2">
        <v>30</v>
      </c>
      <c r="D111" s="2">
        <v>0.01</v>
      </c>
      <c r="E111" s="2">
        <v>0.3</v>
      </c>
      <c r="F111" s="2">
        <v>19.079999999999998</v>
      </c>
      <c r="G111" s="2">
        <v>65.22</v>
      </c>
      <c r="H111" s="2">
        <v>0</v>
      </c>
      <c r="I111" s="2"/>
    </row>
    <row r="112" spans="2:28" x14ac:dyDescent="0.25">
      <c r="B112" s="5" t="s">
        <v>164</v>
      </c>
      <c r="C112" s="2">
        <v>150</v>
      </c>
      <c r="D112" s="2">
        <v>0.04</v>
      </c>
      <c r="E112" s="7">
        <v>0.01</v>
      </c>
      <c r="F112" s="2">
        <v>6.99</v>
      </c>
      <c r="G112" s="2">
        <v>28</v>
      </c>
      <c r="H112" s="2">
        <v>0.02</v>
      </c>
      <c r="I112" s="2" t="s">
        <v>38</v>
      </c>
      <c r="J112" s="9"/>
    </row>
    <row r="113" spans="2:27" x14ac:dyDescent="0.25">
      <c r="B113" s="5"/>
      <c r="C113" s="2"/>
      <c r="D113" s="2"/>
      <c r="E113" s="7"/>
      <c r="F113" s="2"/>
      <c r="G113" s="2"/>
      <c r="H113" s="2"/>
      <c r="I113" s="2"/>
      <c r="J113" s="17"/>
    </row>
    <row r="114" spans="2:27" x14ac:dyDescent="0.25">
      <c r="B114" s="5"/>
      <c r="C114" s="16">
        <v>400</v>
      </c>
      <c r="D114" s="2"/>
      <c r="E114" s="2"/>
      <c r="F114" s="2"/>
      <c r="G114" s="2"/>
      <c r="H114" s="2"/>
      <c r="I114" s="2"/>
    </row>
    <row r="115" spans="2:27" x14ac:dyDescent="0.25">
      <c r="B115" s="8" t="s">
        <v>30</v>
      </c>
      <c r="C115" s="2"/>
      <c r="D115" s="3">
        <f>SUM(D86:D114)</f>
        <v>52.079999999999991</v>
      </c>
      <c r="E115" s="3">
        <f>SUM(E86:E114)</f>
        <v>64.260000000000005</v>
      </c>
      <c r="F115" s="3">
        <f>SUM(F86:F114)</f>
        <v>160.03000000000003</v>
      </c>
      <c r="G115" s="19">
        <f>SUM(G86:G114)</f>
        <v>1439.23</v>
      </c>
      <c r="H115" s="3">
        <f>SUM(H86:H114)</f>
        <v>44.255000000000003</v>
      </c>
      <c r="I115" s="2"/>
    </row>
    <row r="116" spans="2:27" x14ac:dyDescent="0.25">
      <c r="B116" s="4"/>
      <c r="C116" s="4"/>
      <c r="D116" s="4"/>
      <c r="E116" s="4"/>
      <c r="F116" s="4"/>
      <c r="G116" s="4"/>
      <c r="H116" s="4"/>
      <c r="I116" s="4"/>
    </row>
    <row r="120" spans="2:27" x14ac:dyDescent="0.25">
      <c r="B120" s="1" t="s">
        <v>0</v>
      </c>
      <c r="C120" s="1"/>
    </row>
    <row r="122" spans="2:27" x14ac:dyDescent="0.25">
      <c r="B122" s="40" t="s">
        <v>51</v>
      </c>
      <c r="C122" s="40"/>
    </row>
    <row r="124" spans="2:27" x14ac:dyDescent="0.25">
      <c r="B124" s="41" t="s">
        <v>2</v>
      </c>
      <c r="C124" s="41" t="s">
        <v>3</v>
      </c>
      <c r="D124" s="43" t="s">
        <v>4</v>
      </c>
      <c r="E124" s="44"/>
      <c r="F124" s="45"/>
      <c r="G124" s="46" t="s">
        <v>5</v>
      </c>
      <c r="H124" s="38" t="s">
        <v>6</v>
      </c>
      <c r="I124" s="38" t="s">
        <v>7</v>
      </c>
    </row>
    <row r="125" spans="2:27" x14ac:dyDescent="0.25">
      <c r="B125" s="42"/>
      <c r="C125" s="42"/>
      <c r="D125" s="2" t="s">
        <v>8</v>
      </c>
      <c r="E125" s="2" t="s">
        <v>9</v>
      </c>
      <c r="F125" s="2" t="s">
        <v>10</v>
      </c>
      <c r="G125" s="47"/>
      <c r="H125" s="39"/>
      <c r="I125" s="39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2:27" x14ac:dyDescent="0.25">
      <c r="B126" s="3" t="s">
        <v>11</v>
      </c>
      <c r="C126" s="4"/>
      <c r="D126" s="4"/>
      <c r="E126" s="4"/>
      <c r="F126" s="4"/>
      <c r="G126" s="4"/>
      <c r="H126" s="4"/>
      <c r="I126" s="4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2:27" x14ac:dyDescent="0.25">
      <c r="B127" s="5" t="s">
        <v>209</v>
      </c>
      <c r="C127" s="2" t="s">
        <v>208</v>
      </c>
      <c r="D127" s="2">
        <v>17.940000000000001</v>
      </c>
      <c r="E127" s="2">
        <v>13.55</v>
      </c>
      <c r="F127" s="2">
        <v>18.91</v>
      </c>
      <c r="G127" s="2">
        <v>269.2</v>
      </c>
      <c r="H127" s="2">
        <v>0.25</v>
      </c>
      <c r="I127" s="2" t="s">
        <v>235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32"/>
      <c r="V127" s="21"/>
      <c r="W127" s="21"/>
      <c r="X127" s="21"/>
      <c r="Y127" s="21"/>
      <c r="Z127" s="21"/>
      <c r="AA127" s="21"/>
    </row>
    <row r="128" spans="2:27" x14ac:dyDescent="0.25">
      <c r="B128" s="5" t="s">
        <v>230</v>
      </c>
      <c r="C128" s="2">
        <v>10</v>
      </c>
      <c r="D128" s="2">
        <v>2.2999999999999998</v>
      </c>
      <c r="E128" s="2">
        <v>2.39</v>
      </c>
      <c r="F128" s="2">
        <v>0</v>
      </c>
      <c r="G128" s="2">
        <v>36</v>
      </c>
      <c r="H128" s="2">
        <v>7.0000000000000007E-2</v>
      </c>
      <c r="I128" s="2" t="s">
        <v>231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32"/>
      <c r="V128" s="21"/>
      <c r="W128" s="21"/>
      <c r="X128" s="21"/>
      <c r="Y128" s="21"/>
      <c r="Z128" s="21"/>
      <c r="AA128" s="21"/>
    </row>
    <row r="129" spans="2:27" x14ac:dyDescent="0.25">
      <c r="B129" s="5" t="s">
        <v>232</v>
      </c>
      <c r="C129" s="12" t="s">
        <v>106</v>
      </c>
      <c r="D129" s="2">
        <v>2.2799999999999998</v>
      </c>
      <c r="E129" s="2">
        <v>0.24</v>
      </c>
      <c r="F129" s="2">
        <v>14.58</v>
      </c>
      <c r="G129" s="2">
        <v>71.400000000000006</v>
      </c>
      <c r="H129" s="2">
        <v>0</v>
      </c>
      <c r="I129" s="2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2:27" x14ac:dyDescent="0.25">
      <c r="B130" s="6" t="s">
        <v>33</v>
      </c>
      <c r="C130" s="2">
        <v>180</v>
      </c>
      <c r="D130" s="2">
        <v>2.67</v>
      </c>
      <c r="E130" s="2">
        <v>2.34</v>
      </c>
      <c r="F130" s="2">
        <v>14.31</v>
      </c>
      <c r="G130" s="2">
        <v>89</v>
      </c>
      <c r="H130" s="2">
        <v>1.2</v>
      </c>
      <c r="I130" s="2" t="s">
        <v>34</v>
      </c>
      <c r="J130" s="9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2:27" x14ac:dyDescent="0.25">
      <c r="B131" s="4"/>
      <c r="C131" s="2"/>
      <c r="D131" s="2"/>
      <c r="E131" s="2"/>
      <c r="F131" s="2"/>
      <c r="G131" s="2"/>
      <c r="H131" s="2"/>
      <c r="I131" s="2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2:27" x14ac:dyDescent="0.25">
      <c r="B132" s="4"/>
      <c r="C132" s="16">
        <v>350</v>
      </c>
      <c r="D132" s="2"/>
      <c r="E132" s="2"/>
      <c r="F132" s="2"/>
      <c r="G132" s="2"/>
      <c r="H132" s="2"/>
      <c r="I132" s="2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2:27" x14ac:dyDescent="0.25">
      <c r="B133" s="3" t="s">
        <v>16</v>
      </c>
      <c r="C133" s="2"/>
      <c r="D133" s="2"/>
      <c r="E133" s="2"/>
      <c r="F133" s="2"/>
      <c r="G133" s="2"/>
      <c r="H133" s="2"/>
      <c r="I133" s="2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2:27" x14ac:dyDescent="0.25">
      <c r="B134" s="4" t="s">
        <v>52</v>
      </c>
      <c r="C134" s="2">
        <v>100</v>
      </c>
      <c r="D134" s="2">
        <v>0.5</v>
      </c>
      <c r="E134" s="7">
        <v>0</v>
      </c>
      <c r="F134" s="2">
        <v>9</v>
      </c>
      <c r="G134" s="2">
        <v>38</v>
      </c>
      <c r="H134" s="2">
        <v>7.0000000000000007E-2</v>
      </c>
      <c r="I134" s="2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2:27" x14ac:dyDescent="0.25">
      <c r="B135" s="3" t="s">
        <v>18</v>
      </c>
      <c r="C135" s="2"/>
      <c r="D135" s="2"/>
      <c r="E135" s="2"/>
      <c r="F135" s="2"/>
      <c r="G135" s="2"/>
      <c r="H135" s="2"/>
      <c r="I135" s="2"/>
      <c r="U135" s="21"/>
    </row>
    <row r="136" spans="2:27" x14ac:dyDescent="0.25">
      <c r="B136" s="4" t="s">
        <v>238</v>
      </c>
      <c r="C136" s="2">
        <v>20</v>
      </c>
      <c r="D136" s="2">
        <v>0.12</v>
      </c>
      <c r="E136" s="2">
        <v>0</v>
      </c>
      <c r="F136" s="2">
        <v>0.57999999999999996</v>
      </c>
      <c r="G136" s="2">
        <v>4</v>
      </c>
      <c r="H136" s="2">
        <v>4</v>
      </c>
      <c r="I136" s="2" t="s">
        <v>53</v>
      </c>
      <c r="U136" s="21"/>
    </row>
    <row r="137" spans="2:27" x14ac:dyDescent="0.25">
      <c r="B137" s="4" t="s">
        <v>211</v>
      </c>
      <c r="C137" s="2">
        <v>140</v>
      </c>
      <c r="D137" s="2">
        <v>1.01</v>
      </c>
      <c r="E137" s="2">
        <v>2.7</v>
      </c>
      <c r="F137" s="2">
        <v>7.09</v>
      </c>
      <c r="G137" s="2">
        <v>57.4</v>
      </c>
      <c r="H137" s="2">
        <v>5.75</v>
      </c>
      <c r="I137" s="2" t="s">
        <v>54</v>
      </c>
    </row>
    <row r="138" spans="2:27" x14ac:dyDescent="0.25">
      <c r="B138" s="4" t="s">
        <v>152</v>
      </c>
      <c r="C138" s="2">
        <v>100</v>
      </c>
      <c r="D138" s="2">
        <v>12.9</v>
      </c>
      <c r="E138" s="2">
        <v>10.35</v>
      </c>
      <c r="F138" s="2">
        <v>2.74</v>
      </c>
      <c r="G138" s="2">
        <v>155.80000000000001</v>
      </c>
      <c r="H138" s="2">
        <v>8.0000000000000002E-3</v>
      </c>
      <c r="I138" s="2" t="s">
        <v>153</v>
      </c>
    </row>
    <row r="139" spans="2:27" x14ac:dyDescent="0.25">
      <c r="B139" s="4" t="s">
        <v>154</v>
      </c>
      <c r="C139" s="2">
        <v>100</v>
      </c>
      <c r="D139" s="2">
        <v>2.42</v>
      </c>
      <c r="E139" s="2">
        <v>2.86</v>
      </c>
      <c r="F139" s="2">
        <v>24.4</v>
      </c>
      <c r="G139" s="2">
        <v>133.30000000000001</v>
      </c>
      <c r="H139" s="2">
        <v>0</v>
      </c>
      <c r="I139" s="2" t="s">
        <v>155</v>
      </c>
    </row>
    <row r="140" spans="2:27" x14ac:dyDescent="0.25">
      <c r="B140" s="4" t="s">
        <v>23</v>
      </c>
      <c r="C140" s="2">
        <v>40</v>
      </c>
      <c r="D140" s="2">
        <v>0.72</v>
      </c>
      <c r="E140" s="2">
        <v>0.44</v>
      </c>
      <c r="F140" s="2">
        <v>13.44</v>
      </c>
      <c r="G140" s="2">
        <v>75.599999999999994</v>
      </c>
      <c r="H140" s="2">
        <v>0</v>
      </c>
      <c r="I140" s="2"/>
    </row>
    <row r="141" spans="2:27" x14ac:dyDescent="0.25">
      <c r="B141" s="4" t="s">
        <v>207</v>
      </c>
      <c r="C141" s="2">
        <v>150</v>
      </c>
      <c r="D141" s="2">
        <v>0.51</v>
      </c>
      <c r="E141" s="2">
        <v>0.21</v>
      </c>
      <c r="F141" s="2">
        <v>4.2300000000000004</v>
      </c>
      <c r="G141" s="2">
        <v>61</v>
      </c>
      <c r="H141" s="2">
        <v>75</v>
      </c>
      <c r="I141" s="2" t="s">
        <v>46</v>
      </c>
      <c r="J141" s="9"/>
    </row>
    <row r="142" spans="2:27" x14ac:dyDescent="0.25">
      <c r="B142" s="4"/>
      <c r="C142" s="2"/>
      <c r="D142" s="2"/>
      <c r="E142" s="2"/>
      <c r="F142" s="2"/>
      <c r="G142" s="2"/>
      <c r="H142" s="2"/>
      <c r="I142" s="2"/>
    </row>
    <row r="143" spans="2:27" x14ac:dyDescent="0.25">
      <c r="B143" s="4"/>
      <c r="C143" s="16">
        <v>550</v>
      </c>
      <c r="D143" s="2"/>
      <c r="E143" s="2"/>
      <c r="F143" s="2"/>
      <c r="G143" s="2"/>
      <c r="H143" s="2"/>
      <c r="I143" s="2"/>
    </row>
    <row r="144" spans="2:27" x14ac:dyDescent="0.25">
      <c r="B144" s="3" t="s">
        <v>25</v>
      </c>
      <c r="C144" s="2"/>
      <c r="D144" s="2"/>
      <c r="E144" s="2"/>
      <c r="F144" s="2"/>
      <c r="G144" s="2"/>
      <c r="H144" s="2"/>
      <c r="I144" s="2"/>
    </row>
    <row r="145" spans="2:10" x14ac:dyDescent="0.25">
      <c r="B145" s="5" t="s">
        <v>26</v>
      </c>
      <c r="C145" s="2">
        <v>30</v>
      </c>
      <c r="D145" s="11">
        <v>0.01</v>
      </c>
      <c r="E145" s="2">
        <v>1.5</v>
      </c>
      <c r="F145" s="2">
        <v>10.98</v>
      </c>
      <c r="G145" s="2">
        <v>69.8</v>
      </c>
      <c r="H145" s="2">
        <v>6.0000000000000001E-3</v>
      </c>
      <c r="I145" s="2"/>
    </row>
    <row r="146" spans="2:10" x14ac:dyDescent="0.25">
      <c r="B146" s="5" t="s">
        <v>236</v>
      </c>
      <c r="C146" s="2">
        <v>150</v>
      </c>
      <c r="D146" s="2">
        <v>3.35</v>
      </c>
      <c r="E146" s="2">
        <v>3.75</v>
      </c>
      <c r="F146" s="2">
        <v>6</v>
      </c>
      <c r="G146" s="2">
        <v>75</v>
      </c>
      <c r="H146" s="2">
        <v>1.05</v>
      </c>
      <c r="I146" s="2" t="s">
        <v>27</v>
      </c>
      <c r="J146" s="9"/>
    </row>
    <row r="147" spans="2:10" x14ac:dyDescent="0.25">
      <c r="B147" s="5"/>
      <c r="C147" s="2"/>
      <c r="D147" s="2"/>
      <c r="E147" s="2"/>
      <c r="F147" s="2"/>
      <c r="G147" s="2"/>
      <c r="H147" s="2"/>
      <c r="I147" s="2"/>
      <c r="J147" s="17"/>
    </row>
    <row r="148" spans="2:10" x14ac:dyDescent="0.25">
      <c r="B148" s="5"/>
      <c r="C148" s="16">
        <v>180</v>
      </c>
      <c r="D148" s="2"/>
      <c r="E148" s="2"/>
      <c r="F148" s="2"/>
      <c r="G148" s="2"/>
      <c r="H148" s="2"/>
      <c r="I148" s="2"/>
      <c r="J148" s="17"/>
    </row>
    <row r="149" spans="2:10" x14ac:dyDescent="0.25">
      <c r="B149" s="3" t="s">
        <v>28</v>
      </c>
      <c r="C149" s="2"/>
      <c r="D149" s="2"/>
      <c r="E149" s="2"/>
      <c r="F149" s="2"/>
      <c r="G149" s="2"/>
      <c r="H149" s="2"/>
      <c r="I149" s="2"/>
    </row>
    <row r="150" spans="2:10" x14ac:dyDescent="0.25">
      <c r="B150" s="5" t="s">
        <v>56</v>
      </c>
      <c r="C150" s="2">
        <v>60</v>
      </c>
      <c r="D150" s="2">
        <v>1.31</v>
      </c>
      <c r="E150" s="2">
        <v>2.76</v>
      </c>
      <c r="F150" s="2">
        <v>6.54</v>
      </c>
      <c r="G150" s="2">
        <v>60</v>
      </c>
      <c r="H150" s="2">
        <v>3.06</v>
      </c>
      <c r="I150" s="2" t="s">
        <v>57</v>
      </c>
    </row>
    <row r="151" spans="2:10" x14ac:dyDescent="0.25">
      <c r="B151" s="5" t="s">
        <v>156</v>
      </c>
      <c r="C151" s="2">
        <v>160</v>
      </c>
      <c r="D151" s="2">
        <v>3.82</v>
      </c>
      <c r="E151" s="2">
        <v>1.56</v>
      </c>
      <c r="F151" s="2">
        <v>24.03</v>
      </c>
      <c r="G151" s="2">
        <v>130.09</v>
      </c>
      <c r="H151" s="2">
        <v>6.32</v>
      </c>
      <c r="I151" s="2" t="s">
        <v>157</v>
      </c>
    </row>
    <row r="152" spans="2:10" x14ac:dyDescent="0.25">
      <c r="B152" s="5" t="s">
        <v>29</v>
      </c>
      <c r="C152" s="2">
        <v>30</v>
      </c>
      <c r="D152" s="2">
        <v>0.01</v>
      </c>
      <c r="E152" s="2">
        <v>0.3</v>
      </c>
      <c r="F152" s="2">
        <v>19.079999999999998</v>
      </c>
      <c r="G152" s="2">
        <v>65.22</v>
      </c>
      <c r="H152" s="2">
        <v>0</v>
      </c>
      <c r="I152" s="2"/>
    </row>
    <row r="153" spans="2:10" x14ac:dyDescent="0.25">
      <c r="B153" s="5" t="s">
        <v>37</v>
      </c>
      <c r="C153" s="2">
        <v>180</v>
      </c>
      <c r="D153" s="2">
        <v>0.06</v>
      </c>
      <c r="E153" s="2">
        <v>0.02</v>
      </c>
      <c r="F153" s="2">
        <v>9.99</v>
      </c>
      <c r="G153" s="2">
        <v>40</v>
      </c>
      <c r="H153" s="2">
        <v>0.03</v>
      </c>
      <c r="I153" s="2" t="s">
        <v>38</v>
      </c>
      <c r="J153" s="9"/>
    </row>
    <row r="154" spans="2:10" x14ac:dyDescent="0.25">
      <c r="B154" s="5"/>
      <c r="C154" s="16">
        <v>430</v>
      </c>
      <c r="D154" s="2"/>
      <c r="E154" s="2"/>
      <c r="F154" s="2"/>
      <c r="G154" s="2"/>
      <c r="H154" s="2"/>
      <c r="I154" s="2"/>
      <c r="J154" s="17"/>
    </row>
    <row r="155" spans="2:10" x14ac:dyDescent="0.25">
      <c r="B155" s="8" t="s">
        <v>30</v>
      </c>
      <c r="C155" s="2"/>
      <c r="D155" s="3">
        <f>SUM(D127:D153)</f>
        <v>51.930000000000007</v>
      </c>
      <c r="E155" s="3">
        <f>SUM(E127:E153)</f>
        <v>44.97</v>
      </c>
      <c r="F155" s="3">
        <f>SUM(F127:F153)</f>
        <v>185.89999999999998</v>
      </c>
      <c r="G155" s="3">
        <f>SUM(G127:G153)</f>
        <v>1430.81</v>
      </c>
      <c r="H155" s="3">
        <f>SUM(H127:H153)</f>
        <v>96.813999999999993</v>
      </c>
      <c r="I155" s="2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</row>
    <row r="160" spans="2:10" x14ac:dyDescent="0.25">
      <c r="B160" s="1" t="s">
        <v>0</v>
      </c>
      <c r="C160" s="1"/>
    </row>
    <row r="162" spans="2:28" x14ac:dyDescent="0.25">
      <c r="B162" s="40" t="s">
        <v>58</v>
      </c>
      <c r="C162" s="40"/>
    </row>
    <row r="164" spans="2:28" x14ac:dyDescent="0.25">
      <c r="B164" s="41" t="s">
        <v>2</v>
      </c>
      <c r="C164" s="41" t="s">
        <v>3</v>
      </c>
      <c r="D164" s="43" t="s">
        <v>4</v>
      </c>
      <c r="E164" s="44"/>
      <c r="F164" s="45"/>
      <c r="G164" s="46" t="s">
        <v>5</v>
      </c>
      <c r="H164" s="38" t="s">
        <v>6</v>
      </c>
      <c r="I164" s="38" t="s">
        <v>7</v>
      </c>
    </row>
    <row r="165" spans="2:28" x14ac:dyDescent="0.25">
      <c r="B165" s="42"/>
      <c r="C165" s="42"/>
      <c r="D165" s="2" t="s">
        <v>8</v>
      </c>
      <c r="E165" s="2" t="s">
        <v>9</v>
      </c>
      <c r="F165" s="2" t="s">
        <v>10</v>
      </c>
      <c r="G165" s="47"/>
      <c r="H165" s="39"/>
      <c r="I165" s="39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2:28" x14ac:dyDescent="0.25">
      <c r="B166" s="3" t="s">
        <v>11</v>
      </c>
      <c r="C166" s="4"/>
      <c r="D166" s="4"/>
      <c r="E166" s="4"/>
      <c r="F166" s="4"/>
      <c r="G166" s="4"/>
      <c r="H166" s="4"/>
      <c r="I166" s="4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2:28" x14ac:dyDescent="0.25">
      <c r="B167" s="5" t="s">
        <v>212</v>
      </c>
      <c r="C167" s="2">
        <v>150</v>
      </c>
      <c r="D167" s="2">
        <v>4.3</v>
      </c>
      <c r="E167" s="2">
        <v>3.9</v>
      </c>
      <c r="F167" s="2">
        <v>14.1</v>
      </c>
      <c r="G167" s="2">
        <v>108.9</v>
      </c>
      <c r="H167" s="2">
        <v>0.68</v>
      </c>
      <c r="I167" s="2" t="s">
        <v>59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2:28" x14ac:dyDescent="0.25">
      <c r="B168" s="6" t="s">
        <v>13</v>
      </c>
      <c r="C168" s="12" t="s">
        <v>141</v>
      </c>
      <c r="D168" s="2">
        <v>2.31</v>
      </c>
      <c r="E168" s="2">
        <v>4.37</v>
      </c>
      <c r="F168" s="2">
        <v>14.62</v>
      </c>
      <c r="G168" s="2">
        <v>108.8</v>
      </c>
      <c r="H168" s="2">
        <v>0</v>
      </c>
      <c r="I168" s="2" t="s">
        <v>14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2:28" x14ac:dyDescent="0.25">
      <c r="B169" s="4" t="s">
        <v>217</v>
      </c>
      <c r="C169" s="2">
        <v>150</v>
      </c>
      <c r="D169" s="2">
        <v>2.65</v>
      </c>
      <c r="E169" s="2">
        <v>2.33</v>
      </c>
      <c r="F169" s="2">
        <v>11.31</v>
      </c>
      <c r="G169" s="2">
        <v>77</v>
      </c>
      <c r="H169" s="2">
        <v>1.19</v>
      </c>
      <c r="I169" s="2" t="s">
        <v>34</v>
      </c>
      <c r="J169" s="9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2:28" x14ac:dyDescent="0.25">
      <c r="B170" s="4" t="s">
        <v>240</v>
      </c>
      <c r="C170" s="2">
        <v>150</v>
      </c>
      <c r="D170" s="2">
        <v>0.52</v>
      </c>
      <c r="E170" s="2">
        <v>0</v>
      </c>
      <c r="F170" s="2">
        <v>18.899999999999999</v>
      </c>
      <c r="G170" s="2">
        <v>40.5</v>
      </c>
      <c r="H170" s="2">
        <v>13.5</v>
      </c>
      <c r="I170" s="2"/>
      <c r="J170" s="9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2:28" x14ac:dyDescent="0.25">
      <c r="B171" s="4"/>
      <c r="C171" s="2"/>
      <c r="D171" s="2"/>
      <c r="E171" s="2"/>
      <c r="F171" s="2"/>
      <c r="G171" s="2"/>
      <c r="H171" s="2"/>
      <c r="I171" s="2"/>
      <c r="J171" s="17"/>
    </row>
    <row r="172" spans="2:28" x14ac:dyDescent="0.25">
      <c r="B172" s="4"/>
      <c r="C172" s="16">
        <v>435</v>
      </c>
      <c r="D172" s="2"/>
      <c r="E172" s="2"/>
      <c r="F172" s="2"/>
      <c r="G172" s="2"/>
      <c r="H172" s="2"/>
      <c r="I172" s="2"/>
      <c r="J172" s="17"/>
    </row>
    <row r="173" spans="2:28" x14ac:dyDescent="0.25">
      <c r="B173" s="3" t="s">
        <v>16</v>
      </c>
      <c r="C173" s="2"/>
      <c r="D173" s="2"/>
      <c r="E173" s="2"/>
      <c r="F173" s="2"/>
      <c r="G173" s="2"/>
      <c r="H173" s="2"/>
      <c r="I173" s="2"/>
    </row>
    <row r="174" spans="2:28" x14ac:dyDescent="0.25">
      <c r="B174" s="4" t="s">
        <v>17</v>
      </c>
      <c r="C174" s="2">
        <v>100</v>
      </c>
      <c r="D174" s="2">
        <v>0.5</v>
      </c>
      <c r="E174" s="7">
        <v>0</v>
      </c>
      <c r="F174" s="2">
        <v>9</v>
      </c>
      <c r="G174" s="2">
        <v>38</v>
      </c>
      <c r="H174" s="2">
        <v>7.0000000000000007E-2</v>
      </c>
      <c r="I174" s="2"/>
    </row>
    <row r="175" spans="2:28" x14ac:dyDescent="0.25">
      <c r="B175" s="3" t="s">
        <v>18</v>
      </c>
      <c r="C175" s="2"/>
      <c r="D175" s="2"/>
      <c r="E175" s="2"/>
      <c r="F175" s="2"/>
      <c r="G175" s="2"/>
      <c r="H175" s="2"/>
      <c r="I175" s="2"/>
    </row>
    <row r="176" spans="2:28" x14ac:dyDescent="0.25">
      <c r="B176" s="4" t="s">
        <v>238</v>
      </c>
      <c r="C176" s="2">
        <v>15</v>
      </c>
      <c r="D176" s="2">
        <v>0.19</v>
      </c>
      <c r="E176" s="2">
        <v>1.4999999999999999E-2</v>
      </c>
      <c r="F176" s="2">
        <v>1.05</v>
      </c>
      <c r="G176" s="2">
        <v>4.95</v>
      </c>
      <c r="H176" s="2">
        <v>0.75</v>
      </c>
      <c r="I176" s="2" t="s">
        <v>189</v>
      </c>
    </row>
    <row r="177" spans="2:10" x14ac:dyDescent="0.25">
      <c r="B177" s="4" t="s">
        <v>251</v>
      </c>
      <c r="C177" s="2" t="s">
        <v>81</v>
      </c>
      <c r="D177" s="2">
        <v>5.58</v>
      </c>
      <c r="E177" s="2">
        <v>5.2</v>
      </c>
      <c r="F177" s="2">
        <v>9.32</v>
      </c>
      <c r="G177" s="2">
        <v>106.55</v>
      </c>
      <c r="H177" s="2">
        <v>15.02</v>
      </c>
      <c r="I177" s="2" t="s">
        <v>60</v>
      </c>
    </row>
    <row r="178" spans="2:10" x14ac:dyDescent="0.25">
      <c r="B178" s="4" t="s">
        <v>158</v>
      </c>
      <c r="C178" s="2">
        <v>80</v>
      </c>
      <c r="D178" s="2">
        <v>5.27</v>
      </c>
      <c r="E178" s="2">
        <v>8.35</v>
      </c>
      <c r="F178" s="2">
        <v>3.96</v>
      </c>
      <c r="G178" s="2">
        <v>88.3</v>
      </c>
      <c r="H178" s="2">
        <v>25.8</v>
      </c>
      <c r="I178" s="2" t="s">
        <v>213</v>
      </c>
    </row>
    <row r="179" spans="2:10" x14ac:dyDescent="0.25">
      <c r="B179" s="4" t="s">
        <v>61</v>
      </c>
      <c r="C179" s="2">
        <v>90</v>
      </c>
      <c r="D179" s="2">
        <v>2.38</v>
      </c>
      <c r="E179" s="2">
        <v>3.65</v>
      </c>
      <c r="F179" s="2">
        <v>23.18</v>
      </c>
      <c r="G179" s="2">
        <v>146.25</v>
      </c>
      <c r="H179" s="2">
        <v>0</v>
      </c>
      <c r="I179" s="2" t="s">
        <v>62</v>
      </c>
    </row>
    <row r="180" spans="2:10" x14ac:dyDescent="0.25">
      <c r="B180" s="4" t="s">
        <v>23</v>
      </c>
      <c r="C180" s="2">
        <v>40</v>
      </c>
      <c r="D180" s="2">
        <v>0.72</v>
      </c>
      <c r="E180" s="2">
        <v>0.44</v>
      </c>
      <c r="F180" s="2">
        <v>13.44</v>
      </c>
      <c r="G180" s="2">
        <v>75.599999999999994</v>
      </c>
      <c r="H180" s="2">
        <v>0</v>
      </c>
      <c r="I180" s="2"/>
    </row>
    <row r="181" spans="2:10" x14ac:dyDescent="0.25">
      <c r="B181" s="4" t="s">
        <v>214</v>
      </c>
      <c r="C181" s="2">
        <v>150</v>
      </c>
      <c r="D181" s="2">
        <v>0</v>
      </c>
      <c r="E181" s="2">
        <v>0</v>
      </c>
      <c r="F181" s="2">
        <v>7.5</v>
      </c>
      <c r="G181" s="2">
        <v>37.4</v>
      </c>
      <c r="H181" s="2">
        <v>0</v>
      </c>
      <c r="I181" s="2" t="s">
        <v>159</v>
      </c>
      <c r="J181" s="9"/>
    </row>
    <row r="182" spans="2:10" x14ac:dyDescent="0.25">
      <c r="B182" s="4"/>
      <c r="C182" s="2"/>
      <c r="D182" s="2"/>
      <c r="E182" s="2"/>
      <c r="F182" s="2"/>
      <c r="G182" s="2"/>
      <c r="H182" s="2"/>
      <c r="I182" s="2"/>
      <c r="J182" s="17"/>
    </row>
    <row r="183" spans="2:10" x14ac:dyDescent="0.25">
      <c r="B183" s="4"/>
      <c r="C183" s="16">
        <v>540</v>
      </c>
      <c r="D183" s="2"/>
      <c r="E183" s="2"/>
      <c r="F183" s="2"/>
      <c r="G183" s="2"/>
      <c r="H183" s="2"/>
      <c r="I183" s="2"/>
    </row>
    <row r="184" spans="2:10" x14ac:dyDescent="0.25">
      <c r="B184" s="3" t="s">
        <v>25</v>
      </c>
      <c r="C184" s="2"/>
      <c r="D184" s="2"/>
      <c r="E184" s="2"/>
      <c r="F184" s="2"/>
      <c r="G184" s="2"/>
      <c r="H184" s="2"/>
      <c r="I184" s="2"/>
    </row>
    <row r="185" spans="2:10" x14ac:dyDescent="0.25">
      <c r="B185" s="5" t="s">
        <v>252</v>
      </c>
      <c r="C185" s="18">
        <v>60</v>
      </c>
      <c r="D185" s="2">
        <v>2.33</v>
      </c>
      <c r="E185" s="2">
        <v>7.24</v>
      </c>
      <c r="F185" s="2">
        <v>25.93</v>
      </c>
      <c r="G185" s="2">
        <v>133.38</v>
      </c>
      <c r="H185" s="2">
        <v>0.21</v>
      </c>
      <c r="I185" s="2" t="s">
        <v>215</v>
      </c>
    </row>
    <row r="186" spans="2:10" x14ac:dyDescent="0.25">
      <c r="B186" s="5" t="s">
        <v>236</v>
      </c>
      <c r="C186" s="2">
        <v>150</v>
      </c>
      <c r="D186" s="2">
        <v>3.35</v>
      </c>
      <c r="E186" s="2">
        <v>3.75</v>
      </c>
      <c r="F186" s="2">
        <v>6</v>
      </c>
      <c r="G186" s="2">
        <v>75</v>
      </c>
      <c r="H186" s="2">
        <v>1.05</v>
      </c>
      <c r="I186" s="2" t="s">
        <v>27</v>
      </c>
      <c r="J186" s="9"/>
    </row>
    <row r="187" spans="2:10" x14ac:dyDescent="0.25">
      <c r="B187" s="5"/>
      <c r="C187" s="2"/>
      <c r="D187" s="2"/>
      <c r="E187" s="2"/>
      <c r="F187" s="2"/>
      <c r="G187" s="2"/>
      <c r="H187" s="2"/>
      <c r="I187" s="2"/>
      <c r="J187" s="17"/>
    </row>
    <row r="188" spans="2:10" x14ac:dyDescent="0.25">
      <c r="B188" s="5"/>
      <c r="C188" s="16">
        <v>210</v>
      </c>
      <c r="D188" s="2"/>
      <c r="E188" s="2"/>
      <c r="F188" s="2"/>
      <c r="G188" s="2"/>
      <c r="H188" s="2"/>
      <c r="I188" s="2"/>
      <c r="J188" s="17"/>
    </row>
    <row r="189" spans="2:10" x14ac:dyDescent="0.25">
      <c r="B189" s="3" t="s">
        <v>28</v>
      </c>
      <c r="C189" s="2"/>
      <c r="D189" s="2"/>
      <c r="E189" s="2"/>
      <c r="F189" s="2"/>
      <c r="G189" s="2"/>
      <c r="H189" s="2"/>
      <c r="I189" s="2"/>
    </row>
    <row r="190" spans="2:10" x14ac:dyDescent="0.25">
      <c r="B190" s="5" t="s">
        <v>183</v>
      </c>
      <c r="C190" s="2">
        <v>70</v>
      </c>
      <c r="D190" s="2">
        <v>0.49</v>
      </c>
      <c r="E190" s="2">
        <v>0</v>
      </c>
      <c r="F190" s="2">
        <v>1.26</v>
      </c>
      <c r="G190" s="2">
        <v>4.9000000000000004</v>
      </c>
      <c r="H190" s="2">
        <v>4.9000000000000004</v>
      </c>
      <c r="I190" s="2" t="s">
        <v>53</v>
      </c>
    </row>
    <row r="191" spans="2:10" x14ac:dyDescent="0.25">
      <c r="B191" s="5" t="s">
        <v>63</v>
      </c>
      <c r="C191" s="2" t="s">
        <v>216</v>
      </c>
      <c r="D191" s="2">
        <v>8.0399999999999991</v>
      </c>
      <c r="E191" s="2">
        <v>12.95</v>
      </c>
      <c r="F191" s="2">
        <v>24.57</v>
      </c>
      <c r="G191" s="2">
        <v>247</v>
      </c>
      <c r="H191" s="2">
        <v>4.47</v>
      </c>
      <c r="I191" s="2" t="s">
        <v>64</v>
      </c>
    </row>
    <row r="192" spans="2:10" x14ac:dyDescent="0.25">
      <c r="B192" s="5" t="s">
        <v>29</v>
      </c>
      <c r="C192" s="2">
        <v>30</v>
      </c>
      <c r="D192" s="2">
        <v>0.01</v>
      </c>
      <c r="E192" s="2">
        <v>0.3</v>
      </c>
      <c r="F192" s="2">
        <v>19.079999999999998</v>
      </c>
      <c r="G192" s="2">
        <v>65.22</v>
      </c>
      <c r="H192" s="2">
        <v>0</v>
      </c>
      <c r="I192" s="2"/>
    </row>
    <row r="193" spans="2:32" x14ac:dyDescent="0.25">
      <c r="B193" s="6" t="s">
        <v>184</v>
      </c>
      <c r="C193" s="2">
        <v>150</v>
      </c>
      <c r="D193" s="2">
        <v>2.34</v>
      </c>
      <c r="E193" s="2">
        <v>2</v>
      </c>
      <c r="F193" s="2">
        <v>10.63</v>
      </c>
      <c r="G193" s="2">
        <v>70</v>
      </c>
      <c r="H193" s="2">
        <v>0.98</v>
      </c>
      <c r="I193" s="2" t="s">
        <v>15</v>
      </c>
      <c r="J193" s="9"/>
    </row>
    <row r="194" spans="2:32" x14ac:dyDescent="0.25">
      <c r="B194" s="4"/>
      <c r="C194" s="4"/>
      <c r="D194" s="4"/>
      <c r="E194" s="4"/>
      <c r="F194" s="4"/>
      <c r="G194" s="4"/>
      <c r="H194" s="4"/>
      <c r="I194" s="4"/>
    </row>
    <row r="195" spans="2:32" x14ac:dyDescent="0.25">
      <c r="B195" s="5"/>
      <c r="C195" s="16">
        <v>430</v>
      </c>
      <c r="D195" s="2"/>
      <c r="E195" s="2"/>
      <c r="F195" s="2"/>
      <c r="G195" s="2"/>
      <c r="H195" s="2"/>
      <c r="I195" s="2"/>
      <c r="J195" s="9"/>
    </row>
    <row r="196" spans="2:32" x14ac:dyDescent="0.25">
      <c r="B196" s="8" t="s">
        <v>30</v>
      </c>
      <c r="C196" s="2"/>
      <c r="D196" s="3">
        <f>SUM(D167:D195)</f>
        <v>40.97999999999999</v>
      </c>
      <c r="E196" s="3">
        <f>SUM(E167:E195)</f>
        <v>54.49499999999999</v>
      </c>
      <c r="F196" s="3">
        <f>SUM(F167:F195)</f>
        <v>213.84999999999997</v>
      </c>
      <c r="G196" s="3">
        <f>SUM(G167:G195)</f>
        <v>1427.7500000000002</v>
      </c>
      <c r="H196" s="3">
        <f>SUM(H167:H195)</f>
        <v>68.62</v>
      </c>
      <c r="I196" s="2"/>
    </row>
    <row r="197" spans="2:32" x14ac:dyDescent="0.25">
      <c r="B197" s="4"/>
      <c r="C197" s="4"/>
      <c r="D197" s="4"/>
      <c r="E197" s="4"/>
      <c r="F197" s="4"/>
      <c r="G197" s="4"/>
      <c r="H197" s="4"/>
      <c r="I197" s="4"/>
    </row>
    <row r="202" spans="2:32" x14ac:dyDescent="0.25">
      <c r="B202" s="1" t="s">
        <v>0</v>
      </c>
      <c r="C202" s="1"/>
    </row>
    <row r="204" spans="2:32" x14ac:dyDescent="0.25">
      <c r="B204" s="40" t="s">
        <v>65</v>
      </c>
      <c r="C204" s="40"/>
    </row>
    <row r="206" spans="2:32" x14ac:dyDescent="0.25">
      <c r="B206" s="41" t="s">
        <v>2</v>
      </c>
      <c r="C206" s="41" t="s">
        <v>3</v>
      </c>
      <c r="D206" s="43" t="s">
        <v>4</v>
      </c>
      <c r="E206" s="44"/>
      <c r="F206" s="45"/>
      <c r="G206" s="46" t="s">
        <v>5</v>
      </c>
      <c r="H206" s="38" t="s">
        <v>6</v>
      </c>
      <c r="I206" s="38" t="s">
        <v>7</v>
      </c>
    </row>
    <row r="207" spans="2:32" x14ac:dyDescent="0.25">
      <c r="B207" s="42"/>
      <c r="C207" s="42"/>
      <c r="D207" s="2" t="s">
        <v>8</v>
      </c>
      <c r="E207" s="2" t="s">
        <v>9</v>
      </c>
      <c r="F207" s="2" t="s">
        <v>10</v>
      </c>
      <c r="G207" s="47"/>
      <c r="H207" s="39"/>
      <c r="I207" s="39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2:32" x14ac:dyDescent="0.25">
      <c r="B208" s="3" t="s">
        <v>11</v>
      </c>
      <c r="C208" s="4"/>
      <c r="D208" s="4"/>
      <c r="E208" s="4"/>
      <c r="F208" s="4"/>
      <c r="G208" s="4"/>
      <c r="H208" s="4"/>
      <c r="I208" s="4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2:32" x14ac:dyDescent="0.25">
      <c r="B209" s="5" t="s">
        <v>218</v>
      </c>
      <c r="C209" s="2">
        <v>160</v>
      </c>
      <c r="D209" s="2">
        <v>1.62</v>
      </c>
      <c r="E209" s="2">
        <v>2.91</v>
      </c>
      <c r="F209" s="2">
        <v>20.58</v>
      </c>
      <c r="G209" s="2">
        <v>115.5</v>
      </c>
      <c r="H209" s="2">
        <v>1.7</v>
      </c>
      <c r="I209" s="2" t="s">
        <v>12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2:32" x14ac:dyDescent="0.25">
      <c r="B210" s="5" t="s">
        <v>219</v>
      </c>
      <c r="C210" s="12" t="s">
        <v>141</v>
      </c>
      <c r="D210" s="2">
        <v>2.31</v>
      </c>
      <c r="E210" s="2">
        <v>4.37</v>
      </c>
      <c r="F210" s="2">
        <v>14.62</v>
      </c>
      <c r="G210" s="2">
        <v>108.8</v>
      </c>
      <c r="H210" s="2">
        <v>0</v>
      </c>
      <c r="I210" s="2" t="s">
        <v>14</v>
      </c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2:32" x14ac:dyDescent="0.25">
      <c r="B211" s="6" t="s">
        <v>33</v>
      </c>
      <c r="C211" s="2" t="s">
        <v>188</v>
      </c>
      <c r="D211" s="2">
        <v>2.65</v>
      </c>
      <c r="E211" s="2">
        <v>2.33</v>
      </c>
      <c r="F211" s="2">
        <v>11.33</v>
      </c>
      <c r="G211" s="2">
        <v>77</v>
      </c>
      <c r="H211" s="2">
        <v>1.19</v>
      </c>
      <c r="I211" s="2" t="s">
        <v>34</v>
      </c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2:32" x14ac:dyDescent="0.25">
      <c r="B212" s="13"/>
      <c r="C212" s="2"/>
      <c r="D212" s="2"/>
      <c r="E212" s="2"/>
      <c r="F212" s="2"/>
      <c r="G212" s="2"/>
      <c r="H212" s="2"/>
      <c r="I212" s="2"/>
      <c r="J212" s="29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2:32" x14ac:dyDescent="0.25">
      <c r="B213" s="13"/>
      <c r="C213" s="16">
        <v>352</v>
      </c>
      <c r="D213" s="2"/>
      <c r="E213" s="2"/>
      <c r="F213" s="2"/>
      <c r="G213" s="2"/>
      <c r="H213" s="2"/>
      <c r="I213" s="2"/>
      <c r="J213" s="30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2:32" x14ac:dyDescent="0.25">
      <c r="B214" s="16" t="s">
        <v>201</v>
      </c>
      <c r="C214" s="16"/>
      <c r="D214" s="2"/>
      <c r="E214" s="7"/>
      <c r="F214" s="2"/>
      <c r="G214" s="2"/>
      <c r="H214" s="2"/>
      <c r="I214" s="2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2:32" x14ac:dyDescent="0.25">
      <c r="B215" s="4" t="s">
        <v>52</v>
      </c>
      <c r="C215" s="2">
        <v>100</v>
      </c>
      <c r="D215" s="2">
        <v>0.5</v>
      </c>
      <c r="E215" s="2">
        <v>0</v>
      </c>
      <c r="F215" s="2">
        <v>9</v>
      </c>
      <c r="G215" s="2">
        <v>38</v>
      </c>
      <c r="H215" s="2">
        <v>7.0000000000000007E-2</v>
      </c>
      <c r="I215" s="2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2:32" x14ac:dyDescent="0.25">
      <c r="B216" s="3" t="s">
        <v>18</v>
      </c>
      <c r="C216" s="2"/>
      <c r="D216" s="2"/>
      <c r="E216" s="2"/>
      <c r="F216" s="2"/>
      <c r="G216" s="2"/>
      <c r="H216" s="2"/>
      <c r="I216" s="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2:32" x14ac:dyDescent="0.25">
      <c r="B217" s="4" t="s">
        <v>210</v>
      </c>
      <c r="C217" s="2">
        <v>30</v>
      </c>
      <c r="D217" s="2">
        <v>0.21</v>
      </c>
      <c r="E217" s="2">
        <v>0</v>
      </c>
      <c r="F217" s="2">
        <v>0.54</v>
      </c>
      <c r="G217" s="2">
        <v>2.1</v>
      </c>
      <c r="H217" s="2">
        <v>2.1</v>
      </c>
      <c r="I217" s="2" t="s">
        <v>187</v>
      </c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2:32" x14ac:dyDescent="0.25">
      <c r="B218" s="4" t="s">
        <v>220</v>
      </c>
      <c r="C218" s="2" t="s">
        <v>182</v>
      </c>
      <c r="D218" s="2">
        <v>7.2</v>
      </c>
      <c r="E218" s="2">
        <v>2.4500000000000002</v>
      </c>
      <c r="F218" s="2">
        <v>10.4</v>
      </c>
      <c r="G218" s="2">
        <v>92.5</v>
      </c>
      <c r="H218" s="2">
        <v>4.91</v>
      </c>
      <c r="I218" s="2" t="s">
        <v>67</v>
      </c>
    </row>
    <row r="219" spans="2:32" x14ac:dyDescent="0.25">
      <c r="B219" s="4" t="s">
        <v>221</v>
      </c>
      <c r="C219" s="2">
        <v>60</v>
      </c>
      <c r="D219" s="2">
        <v>3.96</v>
      </c>
      <c r="E219" s="2">
        <v>0.47</v>
      </c>
      <c r="F219" s="2">
        <v>0.39</v>
      </c>
      <c r="G219" s="2">
        <v>52.5</v>
      </c>
      <c r="H219" s="2">
        <v>7.96</v>
      </c>
      <c r="I219" s="2" t="s">
        <v>68</v>
      </c>
    </row>
    <row r="220" spans="2:32" x14ac:dyDescent="0.25">
      <c r="B220" s="4" t="s">
        <v>69</v>
      </c>
      <c r="C220" s="2">
        <v>100</v>
      </c>
      <c r="D220" s="2">
        <v>2.06</v>
      </c>
      <c r="E220" s="2">
        <v>3.24</v>
      </c>
      <c r="F220" s="2">
        <v>9.43</v>
      </c>
      <c r="G220" s="2">
        <v>75.099999999999994</v>
      </c>
      <c r="H220" s="2">
        <v>17.16</v>
      </c>
      <c r="I220" s="2" t="s">
        <v>70</v>
      </c>
    </row>
    <row r="221" spans="2:32" x14ac:dyDescent="0.25">
      <c r="B221" s="4" t="s">
        <v>23</v>
      </c>
      <c r="C221" s="2">
        <v>40</v>
      </c>
      <c r="D221" s="2">
        <v>0.72</v>
      </c>
      <c r="E221" s="2">
        <v>0.44</v>
      </c>
      <c r="F221" s="2">
        <v>13.44</v>
      </c>
      <c r="G221" s="2">
        <v>75.599999999999994</v>
      </c>
      <c r="H221" s="2">
        <v>0</v>
      </c>
      <c r="I221" s="2"/>
    </row>
    <row r="222" spans="2:32" x14ac:dyDescent="0.25">
      <c r="B222" s="4" t="s">
        <v>237</v>
      </c>
      <c r="C222" s="2">
        <v>150</v>
      </c>
      <c r="D222" s="2">
        <v>0.33</v>
      </c>
      <c r="E222" s="2">
        <v>0.01</v>
      </c>
      <c r="F222" s="2">
        <v>20.8</v>
      </c>
      <c r="G222" s="2">
        <v>84.7</v>
      </c>
      <c r="H222" s="2">
        <v>0.3</v>
      </c>
      <c r="I222" s="2" t="s">
        <v>24</v>
      </c>
      <c r="J222" s="9"/>
    </row>
    <row r="223" spans="2:32" x14ac:dyDescent="0.25">
      <c r="B223" s="4"/>
      <c r="C223" s="2"/>
      <c r="D223" s="2"/>
      <c r="E223" s="2"/>
      <c r="F223" s="2"/>
      <c r="G223" s="2"/>
      <c r="H223" s="2"/>
      <c r="I223" s="2"/>
      <c r="J223" s="17"/>
    </row>
    <row r="224" spans="2:32" x14ac:dyDescent="0.25">
      <c r="B224" s="4"/>
      <c r="C224" s="16">
        <v>550</v>
      </c>
      <c r="D224" s="2"/>
      <c r="E224" s="2"/>
      <c r="F224" s="2"/>
      <c r="G224" s="2"/>
      <c r="H224" s="2"/>
      <c r="I224" s="2"/>
    </row>
    <row r="225" spans="2:10" x14ac:dyDescent="0.25">
      <c r="B225" s="3" t="s">
        <v>25</v>
      </c>
      <c r="C225" s="2"/>
      <c r="D225" s="2"/>
      <c r="E225" s="2"/>
      <c r="F225" s="2"/>
      <c r="G225" s="2"/>
      <c r="H225" s="2"/>
      <c r="I225" s="2"/>
    </row>
    <row r="226" spans="2:10" x14ac:dyDescent="0.25">
      <c r="B226" s="5" t="s">
        <v>222</v>
      </c>
      <c r="C226" s="2">
        <v>50</v>
      </c>
      <c r="D226" s="2">
        <v>3.84</v>
      </c>
      <c r="E226" s="2">
        <v>3.67</v>
      </c>
      <c r="F226" s="2">
        <v>29.41</v>
      </c>
      <c r="G226" s="2">
        <v>176.66</v>
      </c>
      <c r="H226" s="2">
        <v>0</v>
      </c>
      <c r="I226" s="2" t="s">
        <v>162</v>
      </c>
    </row>
    <row r="227" spans="2:10" x14ac:dyDescent="0.25">
      <c r="B227" s="5" t="s">
        <v>236</v>
      </c>
      <c r="C227" s="2">
        <v>150</v>
      </c>
      <c r="D227" s="2">
        <v>3.35</v>
      </c>
      <c r="E227" s="2">
        <v>3.75</v>
      </c>
      <c r="F227" s="2">
        <v>6</v>
      </c>
      <c r="G227" s="2">
        <v>75</v>
      </c>
      <c r="H227" s="2">
        <v>1.05</v>
      </c>
      <c r="I227" s="2" t="s">
        <v>27</v>
      </c>
      <c r="J227" s="9"/>
    </row>
    <row r="228" spans="2:10" x14ac:dyDescent="0.25">
      <c r="B228" s="5"/>
      <c r="C228" s="2"/>
      <c r="D228" s="2"/>
      <c r="E228" s="2"/>
      <c r="F228" s="2"/>
      <c r="G228" s="2"/>
      <c r="H228" s="2"/>
      <c r="I228" s="2"/>
      <c r="J228" s="17"/>
    </row>
    <row r="229" spans="2:10" x14ac:dyDescent="0.25">
      <c r="B229" s="5"/>
      <c r="C229" s="16">
        <v>200</v>
      </c>
      <c r="D229" s="2"/>
      <c r="E229" s="2"/>
      <c r="F229" s="2"/>
      <c r="G229" s="2"/>
      <c r="H229" s="2"/>
      <c r="I229" s="2"/>
      <c r="J229" s="17"/>
    </row>
    <row r="230" spans="2:10" x14ac:dyDescent="0.25">
      <c r="B230" s="3" t="s">
        <v>28</v>
      </c>
      <c r="C230" s="2"/>
      <c r="D230" s="2"/>
      <c r="E230" s="2"/>
      <c r="F230" s="2"/>
      <c r="G230" s="2"/>
      <c r="H230" s="2"/>
      <c r="I230" s="2"/>
    </row>
    <row r="231" spans="2:10" x14ac:dyDescent="0.25">
      <c r="B231" s="5" t="s">
        <v>160</v>
      </c>
      <c r="C231" s="2">
        <v>150</v>
      </c>
      <c r="D231" s="2">
        <v>4.7699999999999996</v>
      </c>
      <c r="E231" s="2">
        <v>9.5</v>
      </c>
      <c r="F231" s="2">
        <v>29.44</v>
      </c>
      <c r="G231" s="2">
        <v>222</v>
      </c>
      <c r="H231" s="2">
        <v>3.26</v>
      </c>
      <c r="I231" s="2" t="s">
        <v>161</v>
      </c>
    </row>
    <row r="232" spans="2:10" x14ac:dyDescent="0.25">
      <c r="B232" s="5" t="s">
        <v>255</v>
      </c>
      <c r="C232" s="2">
        <v>30</v>
      </c>
      <c r="D232" s="2">
        <v>0.57999999999999996</v>
      </c>
      <c r="E232" s="2">
        <v>1.35</v>
      </c>
      <c r="F232" s="2">
        <v>3.97</v>
      </c>
      <c r="G232" s="2">
        <v>30.4</v>
      </c>
      <c r="H232" s="2">
        <v>0.09</v>
      </c>
      <c r="I232" s="2" t="s">
        <v>254</v>
      </c>
    </row>
    <row r="233" spans="2:10" x14ac:dyDescent="0.25">
      <c r="B233" s="5" t="s">
        <v>190</v>
      </c>
      <c r="C233" s="12" t="s">
        <v>106</v>
      </c>
      <c r="D233" s="2">
        <v>0.01</v>
      </c>
      <c r="E233" s="2">
        <v>0.3</v>
      </c>
      <c r="F233" s="2">
        <v>19.079999999999998</v>
      </c>
      <c r="G233" s="2">
        <v>65.22</v>
      </c>
      <c r="H233" s="2">
        <v>0</v>
      </c>
      <c r="I233" s="2"/>
    </row>
    <row r="234" spans="2:10" x14ac:dyDescent="0.25">
      <c r="B234" s="5" t="s">
        <v>191</v>
      </c>
      <c r="C234" s="2">
        <v>150</v>
      </c>
      <c r="D234" s="2">
        <v>2.34</v>
      </c>
      <c r="E234" s="2">
        <v>2</v>
      </c>
      <c r="F234" s="2">
        <v>10.63</v>
      </c>
      <c r="G234" s="2">
        <v>70</v>
      </c>
      <c r="H234" s="2">
        <v>0.98</v>
      </c>
      <c r="I234" s="2" t="s">
        <v>15</v>
      </c>
    </row>
    <row r="235" spans="2:10" x14ac:dyDescent="0.25">
      <c r="B235" s="5" t="s">
        <v>241</v>
      </c>
      <c r="C235" s="2">
        <v>144</v>
      </c>
      <c r="D235" s="2">
        <v>0.56999999999999995</v>
      </c>
      <c r="E235" s="2">
        <v>0.56999999999999995</v>
      </c>
      <c r="F235" s="2">
        <v>14.11</v>
      </c>
      <c r="G235" s="2">
        <v>63.36</v>
      </c>
      <c r="H235" s="2">
        <v>14.4</v>
      </c>
      <c r="I235" s="2" t="s">
        <v>205</v>
      </c>
    </row>
    <row r="236" spans="2:10" x14ac:dyDescent="0.25">
      <c r="B236" s="5"/>
      <c r="C236" s="2"/>
      <c r="D236" s="2"/>
      <c r="E236" s="2"/>
      <c r="F236" s="2"/>
      <c r="G236" s="2"/>
      <c r="H236" s="2"/>
      <c r="I236" s="2"/>
    </row>
    <row r="237" spans="2:10" x14ac:dyDescent="0.25">
      <c r="B237" s="5"/>
      <c r="C237" s="16">
        <v>504</v>
      </c>
      <c r="D237" s="2"/>
      <c r="E237" s="2"/>
      <c r="F237" s="2"/>
      <c r="G237" s="2"/>
      <c r="H237" s="2"/>
      <c r="I237" s="2"/>
    </row>
    <row r="238" spans="2:10" x14ac:dyDescent="0.25">
      <c r="B238" s="8" t="s">
        <v>30</v>
      </c>
      <c r="C238" s="2"/>
      <c r="D238" s="3">
        <f>SUM(D209:D235)</f>
        <v>37.019999999999989</v>
      </c>
      <c r="E238" s="3">
        <f>SUM(E209:E235)</f>
        <v>37.36</v>
      </c>
      <c r="F238" s="3">
        <f>SUM(F209:F235)</f>
        <v>223.17000000000002</v>
      </c>
      <c r="G238" s="3">
        <f>SUM(G209:G235)</f>
        <v>1424.44</v>
      </c>
      <c r="H238" s="3">
        <f>SUM(H209:H235)</f>
        <v>55.169999999999995</v>
      </c>
      <c r="I238" s="2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</row>
    <row r="244" spans="2:30" x14ac:dyDescent="0.25">
      <c r="B244" s="1" t="s">
        <v>0</v>
      </c>
      <c r="C244" s="1"/>
    </row>
    <row r="246" spans="2:30" x14ac:dyDescent="0.25">
      <c r="B246" s="40" t="s">
        <v>72</v>
      </c>
      <c r="C246" s="40"/>
    </row>
    <row r="248" spans="2:30" x14ac:dyDescent="0.25">
      <c r="B248" s="41" t="s">
        <v>2</v>
      </c>
      <c r="C248" s="41" t="s">
        <v>3</v>
      </c>
      <c r="D248" s="43" t="s">
        <v>4</v>
      </c>
      <c r="E248" s="44"/>
      <c r="F248" s="45"/>
      <c r="G248" s="46" t="s">
        <v>5</v>
      </c>
      <c r="H248" s="38" t="s">
        <v>6</v>
      </c>
      <c r="I248" s="38" t="s">
        <v>7</v>
      </c>
    </row>
    <row r="249" spans="2:30" x14ac:dyDescent="0.25">
      <c r="B249" s="42"/>
      <c r="C249" s="42"/>
      <c r="D249" s="2" t="s">
        <v>8</v>
      </c>
      <c r="E249" s="2" t="s">
        <v>9</v>
      </c>
      <c r="F249" s="2" t="s">
        <v>10</v>
      </c>
      <c r="G249" s="47"/>
      <c r="H249" s="39"/>
      <c r="I249" s="39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x14ac:dyDescent="0.25">
      <c r="B250" s="3" t="s">
        <v>11</v>
      </c>
      <c r="C250" s="4"/>
      <c r="D250" s="4"/>
      <c r="E250" s="4"/>
      <c r="F250" s="4"/>
      <c r="G250" s="4"/>
      <c r="H250" s="4"/>
      <c r="I250" s="4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x14ac:dyDescent="0.25">
      <c r="B251" s="5" t="s">
        <v>165</v>
      </c>
      <c r="C251" s="2">
        <v>80</v>
      </c>
      <c r="D251" s="2">
        <v>8.8000000000000007</v>
      </c>
      <c r="E251" s="2">
        <v>7.37</v>
      </c>
      <c r="F251" s="2">
        <v>18.399999999999999</v>
      </c>
      <c r="G251" s="2">
        <v>174.82</v>
      </c>
      <c r="H251" s="2">
        <v>0.56000000000000005</v>
      </c>
      <c r="I251" s="2" t="s">
        <v>166</v>
      </c>
      <c r="K251" s="21"/>
      <c r="L251" s="33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x14ac:dyDescent="0.25">
      <c r="B252" s="6" t="s">
        <v>255</v>
      </c>
      <c r="C252" s="2">
        <v>50</v>
      </c>
      <c r="D252" s="2">
        <v>0.97</v>
      </c>
      <c r="E252" s="2">
        <v>2.25</v>
      </c>
      <c r="F252" s="2">
        <v>6.62</v>
      </c>
      <c r="G252" s="2">
        <v>41.9</v>
      </c>
      <c r="H252" s="2">
        <v>0.16</v>
      </c>
      <c r="I252" s="2" t="s">
        <v>254</v>
      </c>
      <c r="K252" s="21"/>
      <c r="L252" s="34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x14ac:dyDescent="0.25">
      <c r="B253" s="6" t="s">
        <v>230</v>
      </c>
      <c r="C253" s="2">
        <v>10</v>
      </c>
      <c r="D253" s="2">
        <v>2.2999999999999998</v>
      </c>
      <c r="E253" s="2">
        <v>2.39</v>
      </c>
      <c r="F253" s="2">
        <v>0</v>
      </c>
      <c r="G253" s="2">
        <v>36</v>
      </c>
      <c r="H253" s="2">
        <v>7.0000000000000007E-2</v>
      </c>
      <c r="I253" s="2" t="s">
        <v>233</v>
      </c>
      <c r="K253" s="21"/>
      <c r="L253" s="34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x14ac:dyDescent="0.25">
      <c r="B254" s="5" t="s">
        <v>232</v>
      </c>
      <c r="C254" s="12" t="s">
        <v>106</v>
      </c>
      <c r="D254" s="2">
        <v>2.2799999999999998</v>
      </c>
      <c r="E254" s="2">
        <v>0.24</v>
      </c>
      <c r="F254" s="2">
        <v>14.58</v>
      </c>
      <c r="G254" s="2">
        <v>71.400000000000006</v>
      </c>
      <c r="H254" s="2">
        <v>0</v>
      </c>
      <c r="I254" s="2"/>
      <c r="K254" s="21"/>
      <c r="L254" s="34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x14ac:dyDescent="0.25">
      <c r="B255" s="6" t="s">
        <v>192</v>
      </c>
      <c r="C255" s="2">
        <v>180</v>
      </c>
      <c r="D255" s="2">
        <v>2.11</v>
      </c>
      <c r="E255" s="2">
        <v>2.41</v>
      </c>
      <c r="F255" s="2">
        <v>14.96</v>
      </c>
      <c r="G255" s="2">
        <v>87.48</v>
      </c>
      <c r="H255" s="2">
        <v>0.98</v>
      </c>
      <c r="I255" s="2" t="s">
        <v>15</v>
      </c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x14ac:dyDescent="0.25">
      <c r="B256" s="6"/>
      <c r="C256" s="2"/>
      <c r="D256" s="2"/>
      <c r="E256" s="2"/>
      <c r="F256" s="2"/>
      <c r="G256" s="2"/>
      <c r="H256" s="2"/>
      <c r="I256" s="2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x14ac:dyDescent="0.25">
      <c r="B257" s="4"/>
      <c r="C257" s="16">
        <v>350</v>
      </c>
      <c r="D257" s="4"/>
      <c r="E257" s="4"/>
      <c r="F257" s="4"/>
      <c r="G257" s="4"/>
      <c r="H257" s="4"/>
      <c r="I257" s="4"/>
      <c r="J257" s="9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x14ac:dyDescent="0.25">
      <c r="B258" s="3" t="s">
        <v>16</v>
      </c>
      <c r="C258" s="2"/>
      <c r="D258" s="2"/>
      <c r="E258" s="2"/>
      <c r="F258" s="2"/>
      <c r="G258" s="2"/>
      <c r="H258" s="2"/>
      <c r="I258" s="2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x14ac:dyDescent="0.25">
      <c r="B259" s="4" t="s">
        <v>17</v>
      </c>
      <c r="C259" s="2">
        <v>100</v>
      </c>
      <c r="D259" s="2">
        <v>0.5</v>
      </c>
      <c r="E259" s="7">
        <v>0</v>
      </c>
      <c r="F259" s="2">
        <v>9</v>
      </c>
      <c r="G259" s="2">
        <v>38</v>
      </c>
      <c r="H259" s="2">
        <v>7.0000000000000007E-2</v>
      </c>
      <c r="I259" s="2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x14ac:dyDescent="0.25">
      <c r="B260" s="4"/>
      <c r="C260" s="2"/>
      <c r="D260" s="2"/>
      <c r="E260" s="2"/>
      <c r="F260" s="2"/>
      <c r="G260" s="2"/>
      <c r="H260" s="2"/>
      <c r="I260" s="2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x14ac:dyDescent="0.25">
      <c r="B261" s="3" t="s">
        <v>18</v>
      </c>
      <c r="C261" s="2"/>
      <c r="D261" s="2"/>
      <c r="E261" s="2"/>
      <c r="F261" s="2"/>
      <c r="G261" s="2"/>
      <c r="H261" s="2"/>
      <c r="I261" s="2"/>
    </row>
    <row r="262" spans="2:30" x14ac:dyDescent="0.25">
      <c r="B262" s="4" t="s">
        <v>74</v>
      </c>
      <c r="C262" s="2">
        <v>150</v>
      </c>
      <c r="D262" s="2">
        <v>1.1499999999999999</v>
      </c>
      <c r="E262" s="2">
        <v>3.8</v>
      </c>
      <c r="F262" s="2">
        <v>6.03</v>
      </c>
      <c r="G262" s="2">
        <v>62.49</v>
      </c>
      <c r="H262" s="2">
        <v>4.8499999999999996</v>
      </c>
      <c r="I262" s="2" t="s">
        <v>75</v>
      </c>
    </row>
    <row r="263" spans="2:30" x14ac:dyDescent="0.25">
      <c r="B263" s="4" t="s">
        <v>163</v>
      </c>
      <c r="C263" s="2">
        <v>150</v>
      </c>
      <c r="D263" s="2">
        <v>26.53</v>
      </c>
      <c r="E263" s="2">
        <v>32.33</v>
      </c>
      <c r="F263" s="2">
        <v>29.28</v>
      </c>
      <c r="G263" s="2">
        <v>363.24</v>
      </c>
      <c r="H263" s="2">
        <v>1.17</v>
      </c>
      <c r="I263" s="2" t="s">
        <v>83</v>
      </c>
    </row>
    <row r="264" spans="2:30" x14ac:dyDescent="0.25">
      <c r="B264" s="4" t="s">
        <v>23</v>
      </c>
      <c r="C264" s="2">
        <v>40</v>
      </c>
      <c r="D264" s="2">
        <v>0.72</v>
      </c>
      <c r="E264" s="2">
        <v>0.44</v>
      </c>
      <c r="F264" s="2">
        <v>13.44</v>
      </c>
      <c r="G264" s="2">
        <v>75.599999999999994</v>
      </c>
      <c r="H264" s="2">
        <v>0</v>
      </c>
      <c r="I264" s="2"/>
    </row>
    <row r="265" spans="2:30" x14ac:dyDescent="0.25">
      <c r="B265" s="4" t="s">
        <v>223</v>
      </c>
      <c r="C265" s="2">
        <v>150</v>
      </c>
      <c r="D265" s="2">
        <v>0.33</v>
      </c>
      <c r="E265" s="2">
        <v>0.01</v>
      </c>
      <c r="F265" s="2">
        <v>20.8</v>
      </c>
      <c r="G265" s="2">
        <v>84.7</v>
      </c>
      <c r="H265" s="2">
        <v>0.3</v>
      </c>
      <c r="I265" s="2" t="s">
        <v>24</v>
      </c>
      <c r="J265" s="9"/>
    </row>
    <row r="266" spans="2:30" x14ac:dyDescent="0.25">
      <c r="B266" s="4"/>
      <c r="C266" s="2"/>
      <c r="D266" s="2"/>
      <c r="E266" s="2"/>
      <c r="F266" s="2"/>
      <c r="G266" s="2"/>
      <c r="H266" s="2"/>
      <c r="I266" s="2"/>
    </row>
    <row r="267" spans="2:30" x14ac:dyDescent="0.25">
      <c r="B267" s="4"/>
      <c r="C267" s="16">
        <v>490</v>
      </c>
      <c r="D267" s="2"/>
      <c r="E267" s="2"/>
      <c r="F267" s="2"/>
      <c r="G267" s="2"/>
      <c r="H267" s="2"/>
      <c r="I267" s="2"/>
    </row>
    <row r="268" spans="2:30" x14ac:dyDescent="0.25">
      <c r="B268" s="3" t="s">
        <v>25</v>
      </c>
      <c r="C268" s="2"/>
      <c r="D268" s="2"/>
      <c r="E268" s="2"/>
      <c r="F268" s="2"/>
      <c r="G268" s="2"/>
      <c r="H268" s="2"/>
      <c r="I268" s="2"/>
    </row>
    <row r="269" spans="2:30" x14ac:dyDescent="0.25">
      <c r="B269" s="5" t="s">
        <v>26</v>
      </c>
      <c r="C269" s="2">
        <v>20</v>
      </c>
      <c r="D269" s="2">
        <v>6.0000000000000001E-3</v>
      </c>
      <c r="E269" s="2">
        <v>0.6</v>
      </c>
      <c r="F269" s="2">
        <v>12.19</v>
      </c>
      <c r="G269" s="2">
        <v>26</v>
      </c>
      <c r="H269" s="2">
        <v>0</v>
      </c>
      <c r="I269" s="2"/>
    </row>
    <row r="270" spans="2:30" x14ac:dyDescent="0.25">
      <c r="B270" s="5" t="s">
        <v>236</v>
      </c>
      <c r="C270" s="2">
        <v>180</v>
      </c>
      <c r="D270" s="2">
        <v>5.04</v>
      </c>
      <c r="E270" s="2">
        <v>5.76</v>
      </c>
      <c r="F270" s="2">
        <v>7.38</v>
      </c>
      <c r="G270" s="2">
        <v>100.8</v>
      </c>
      <c r="H270" s="2">
        <v>1.26</v>
      </c>
      <c r="I270" s="2" t="s">
        <v>27</v>
      </c>
      <c r="J270" s="9"/>
    </row>
    <row r="271" spans="2:30" x14ac:dyDescent="0.25">
      <c r="B271" s="5"/>
      <c r="C271" s="2"/>
      <c r="D271" s="2"/>
      <c r="E271" s="2"/>
      <c r="F271" s="2"/>
      <c r="G271" s="2"/>
      <c r="H271" s="2"/>
      <c r="I271" s="2"/>
      <c r="J271" s="17"/>
    </row>
    <row r="272" spans="2:30" x14ac:dyDescent="0.25">
      <c r="B272" s="5"/>
      <c r="C272" s="16">
        <v>200</v>
      </c>
      <c r="D272" s="2"/>
      <c r="E272" s="2"/>
      <c r="F272" s="2"/>
      <c r="G272" s="2"/>
      <c r="H272" s="2"/>
      <c r="I272" s="2"/>
      <c r="J272" s="17"/>
    </row>
    <row r="273" spans="2:10" x14ac:dyDescent="0.25">
      <c r="B273" s="3" t="s">
        <v>28</v>
      </c>
      <c r="C273" s="2"/>
      <c r="D273" s="2"/>
      <c r="E273" s="2"/>
      <c r="F273" s="2"/>
      <c r="G273" s="2"/>
      <c r="H273" s="2"/>
      <c r="I273" s="2"/>
    </row>
    <row r="274" spans="2:10" x14ac:dyDescent="0.25">
      <c r="B274" s="5" t="s">
        <v>238</v>
      </c>
      <c r="C274" s="2">
        <v>95</v>
      </c>
      <c r="D274" s="2">
        <v>1.23</v>
      </c>
      <c r="E274" s="2">
        <v>9.5000000000000001E-2</v>
      </c>
      <c r="F274" s="2">
        <v>6.65</v>
      </c>
      <c r="G274" s="2">
        <v>31.35</v>
      </c>
      <c r="H274" s="2">
        <v>4.75</v>
      </c>
      <c r="I274" s="2" t="s">
        <v>189</v>
      </c>
    </row>
    <row r="275" spans="2:10" x14ac:dyDescent="0.25">
      <c r="B275" s="5" t="s">
        <v>256</v>
      </c>
      <c r="C275" s="2">
        <v>125</v>
      </c>
      <c r="D275" s="2">
        <v>7.64</v>
      </c>
      <c r="E275" s="2">
        <v>3.91</v>
      </c>
      <c r="F275" s="2">
        <v>20.36</v>
      </c>
      <c r="G275" s="2">
        <v>147</v>
      </c>
      <c r="H275" s="2">
        <v>4.08</v>
      </c>
      <c r="I275" s="2" t="s">
        <v>257</v>
      </c>
    </row>
    <row r="276" spans="2:10" x14ac:dyDescent="0.25">
      <c r="B276" s="5" t="s">
        <v>29</v>
      </c>
      <c r="C276" s="2">
        <v>30</v>
      </c>
      <c r="D276" s="2">
        <v>1.7999999999999999E-2</v>
      </c>
      <c r="E276" s="2">
        <v>0.3</v>
      </c>
      <c r="F276" s="2">
        <v>19.079999999999998</v>
      </c>
      <c r="G276" s="2">
        <v>65.22</v>
      </c>
      <c r="H276" s="2">
        <v>0</v>
      </c>
      <c r="I276" s="2"/>
    </row>
    <row r="277" spans="2:10" x14ac:dyDescent="0.25">
      <c r="B277" s="5" t="s">
        <v>164</v>
      </c>
      <c r="C277" s="2">
        <v>150</v>
      </c>
      <c r="D277" s="2">
        <v>0.04</v>
      </c>
      <c r="E277" s="2">
        <v>0.01</v>
      </c>
      <c r="F277" s="2">
        <v>6.99</v>
      </c>
      <c r="G277" s="2">
        <v>28</v>
      </c>
      <c r="H277" s="2">
        <v>0.02</v>
      </c>
      <c r="I277" s="2" t="s">
        <v>38</v>
      </c>
      <c r="J277" s="9"/>
    </row>
    <row r="278" spans="2:10" x14ac:dyDescent="0.25">
      <c r="B278" s="5"/>
      <c r="C278" s="16">
        <v>400</v>
      </c>
      <c r="D278" s="2"/>
      <c r="E278" s="2"/>
      <c r="F278" s="2"/>
      <c r="G278" s="2"/>
      <c r="H278" s="2"/>
      <c r="I278" s="2"/>
    </row>
    <row r="279" spans="2:10" x14ac:dyDescent="0.25">
      <c r="B279" s="8" t="s">
        <v>30</v>
      </c>
      <c r="C279" s="2"/>
      <c r="D279" s="3">
        <f>SUM(D251:D278)</f>
        <v>59.663999999999994</v>
      </c>
      <c r="E279" s="3">
        <f>SUM(E251:E278)</f>
        <v>61.914999999999985</v>
      </c>
      <c r="F279" s="3">
        <f>SUM(F251:F278)</f>
        <v>205.76</v>
      </c>
      <c r="G279" s="3">
        <f>SUM(G251:G278)</f>
        <v>1434</v>
      </c>
      <c r="H279" s="3">
        <f>SUM(H251:H278)</f>
        <v>18.27</v>
      </c>
      <c r="I279" s="2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</row>
    <row r="284" spans="2:10" x14ac:dyDescent="0.25">
      <c r="B284" s="1" t="s">
        <v>0</v>
      </c>
      <c r="C284" s="1"/>
    </row>
    <row r="286" spans="2:10" x14ac:dyDescent="0.25">
      <c r="B286" s="40" t="s">
        <v>76</v>
      </c>
      <c r="C286" s="40"/>
    </row>
    <row r="288" spans="2:10" x14ac:dyDescent="0.25">
      <c r="B288" s="41" t="s">
        <v>2</v>
      </c>
      <c r="C288" s="41" t="s">
        <v>3</v>
      </c>
      <c r="D288" s="43" t="s">
        <v>4</v>
      </c>
      <c r="E288" s="44"/>
      <c r="F288" s="45"/>
      <c r="G288" s="46" t="s">
        <v>5</v>
      </c>
      <c r="H288" s="38" t="s">
        <v>6</v>
      </c>
      <c r="I288" s="38" t="s">
        <v>7</v>
      </c>
    </row>
    <row r="289" spans="2:28" x14ac:dyDescent="0.25">
      <c r="B289" s="42"/>
      <c r="C289" s="42"/>
      <c r="D289" s="2" t="s">
        <v>8</v>
      </c>
      <c r="E289" s="2" t="s">
        <v>9</v>
      </c>
      <c r="F289" s="2" t="s">
        <v>10</v>
      </c>
      <c r="G289" s="47"/>
      <c r="H289" s="39"/>
      <c r="I289" s="39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</row>
    <row r="290" spans="2:28" x14ac:dyDescent="0.25">
      <c r="B290" s="3" t="s">
        <v>11</v>
      </c>
      <c r="C290" s="4"/>
      <c r="D290" s="4"/>
      <c r="E290" s="4"/>
      <c r="F290" s="4"/>
      <c r="G290" s="4"/>
      <c r="H290" s="4"/>
      <c r="I290" s="4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</row>
    <row r="291" spans="2:28" x14ac:dyDescent="0.25">
      <c r="B291" s="5" t="s">
        <v>77</v>
      </c>
      <c r="C291" s="2">
        <v>105</v>
      </c>
      <c r="D291" s="2">
        <v>16.239999999999998</v>
      </c>
      <c r="E291" s="2">
        <v>4.91</v>
      </c>
      <c r="F291" s="2">
        <v>16.61</v>
      </c>
      <c r="G291" s="2">
        <v>175.61</v>
      </c>
      <c r="H291" s="2">
        <v>0.18</v>
      </c>
      <c r="I291" s="2" t="s">
        <v>78</v>
      </c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</row>
    <row r="292" spans="2:28" x14ac:dyDescent="0.25">
      <c r="B292" s="5" t="s">
        <v>29</v>
      </c>
      <c r="C292" s="2">
        <v>30</v>
      </c>
      <c r="D292" s="2">
        <v>0.01</v>
      </c>
      <c r="E292" s="2">
        <v>0.3</v>
      </c>
      <c r="F292" s="2">
        <v>19.079999999999998</v>
      </c>
      <c r="G292" s="2">
        <v>65.22</v>
      </c>
      <c r="H292" s="2">
        <v>0</v>
      </c>
      <c r="I292" s="2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</row>
    <row r="293" spans="2:28" x14ac:dyDescent="0.25">
      <c r="B293" s="5" t="s">
        <v>224</v>
      </c>
      <c r="C293" s="2">
        <v>150</v>
      </c>
      <c r="D293" s="2">
        <v>2.15</v>
      </c>
      <c r="E293" s="2">
        <v>1.46</v>
      </c>
      <c r="F293" s="2">
        <v>15.5</v>
      </c>
      <c r="G293" s="2">
        <v>84</v>
      </c>
      <c r="H293" s="2">
        <v>0.28000000000000003</v>
      </c>
      <c r="I293" s="2" t="s">
        <v>71</v>
      </c>
      <c r="J293" s="29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</row>
    <row r="294" spans="2:28" x14ac:dyDescent="0.25">
      <c r="B294" s="6" t="s">
        <v>240</v>
      </c>
      <c r="C294" s="2">
        <v>70</v>
      </c>
      <c r="D294" s="2">
        <v>0.24</v>
      </c>
      <c r="E294" s="2">
        <v>0</v>
      </c>
      <c r="F294" s="2">
        <v>8.82</v>
      </c>
      <c r="G294" s="2">
        <v>18.899999999999999</v>
      </c>
      <c r="H294" s="2">
        <v>6.3</v>
      </c>
      <c r="I294" s="2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</row>
    <row r="295" spans="2:28" x14ac:dyDescent="0.25">
      <c r="B295" s="6"/>
      <c r="C295" s="2"/>
      <c r="D295" s="2"/>
      <c r="E295" s="2"/>
      <c r="F295" s="2"/>
      <c r="G295" s="2"/>
      <c r="H295" s="2"/>
      <c r="I295" s="2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</row>
    <row r="296" spans="2:28" x14ac:dyDescent="0.25">
      <c r="B296" s="6"/>
      <c r="C296" s="16">
        <v>355</v>
      </c>
      <c r="D296" s="2"/>
      <c r="E296" s="2"/>
      <c r="F296" s="2"/>
      <c r="G296" s="2"/>
      <c r="H296" s="2"/>
      <c r="I296" s="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</row>
    <row r="297" spans="2:28" x14ac:dyDescent="0.25">
      <c r="B297" s="3" t="s">
        <v>16</v>
      </c>
      <c r="C297" s="2"/>
      <c r="D297" s="2"/>
      <c r="E297" s="2"/>
      <c r="F297" s="2"/>
      <c r="G297" s="2"/>
      <c r="H297" s="2"/>
      <c r="I297" s="2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</row>
    <row r="298" spans="2:28" x14ac:dyDescent="0.25">
      <c r="B298" s="4" t="s">
        <v>17</v>
      </c>
      <c r="C298" s="2">
        <v>150</v>
      </c>
      <c r="D298" s="2">
        <v>0.75</v>
      </c>
      <c r="E298" s="7">
        <v>0</v>
      </c>
      <c r="F298" s="2">
        <v>13.5</v>
      </c>
      <c r="G298" s="2">
        <v>57</v>
      </c>
      <c r="H298" s="2">
        <v>0.1</v>
      </c>
      <c r="I298" s="2"/>
    </row>
    <row r="299" spans="2:28" x14ac:dyDescent="0.25">
      <c r="B299" s="3" t="s">
        <v>18</v>
      </c>
      <c r="C299" s="2"/>
      <c r="D299" s="2"/>
      <c r="E299" s="2"/>
      <c r="F299" s="2"/>
      <c r="G299" s="2"/>
      <c r="H299" s="2"/>
      <c r="I299" s="2"/>
    </row>
    <row r="300" spans="2:28" x14ac:dyDescent="0.25">
      <c r="B300" s="4" t="s">
        <v>79</v>
      </c>
      <c r="C300" s="2">
        <v>20</v>
      </c>
      <c r="D300" s="2">
        <v>0.43</v>
      </c>
      <c r="E300" s="2">
        <v>0.92</v>
      </c>
      <c r="F300" s="2">
        <v>2.1800000000000002</v>
      </c>
      <c r="G300" s="2">
        <v>20</v>
      </c>
      <c r="H300" s="2">
        <v>1.01</v>
      </c>
      <c r="I300" s="2" t="s">
        <v>57</v>
      </c>
    </row>
    <row r="301" spans="2:28" x14ac:dyDescent="0.25">
      <c r="B301" s="4" t="s">
        <v>80</v>
      </c>
      <c r="C301" s="2" t="s">
        <v>81</v>
      </c>
      <c r="D301" s="2">
        <v>1.78</v>
      </c>
      <c r="E301" s="2">
        <v>2.34</v>
      </c>
      <c r="F301" s="2">
        <v>10.4</v>
      </c>
      <c r="G301" s="2">
        <v>70.099999999999994</v>
      </c>
      <c r="H301" s="2">
        <v>3.4</v>
      </c>
      <c r="I301" s="2" t="s">
        <v>82</v>
      </c>
    </row>
    <row r="302" spans="2:28" x14ac:dyDescent="0.25">
      <c r="B302" s="4" t="s">
        <v>176</v>
      </c>
      <c r="C302" s="2">
        <v>170</v>
      </c>
      <c r="D302" s="2">
        <v>20.8</v>
      </c>
      <c r="E302" s="2">
        <v>5.33</v>
      </c>
      <c r="F302" s="2">
        <v>18.5</v>
      </c>
      <c r="G302" s="2">
        <v>205</v>
      </c>
      <c r="H302" s="2">
        <v>7.26</v>
      </c>
      <c r="I302" s="2" t="s">
        <v>180</v>
      </c>
    </row>
    <row r="303" spans="2:28" x14ac:dyDescent="0.25">
      <c r="B303" s="4" t="s">
        <v>23</v>
      </c>
      <c r="C303" s="2">
        <v>40</v>
      </c>
      <c r="D303" s="2">
        <v>0.72</v>
      </c>
      <c r="E303" s="2">
        <v>0.44</v>
      </c>
      <c r="F303" s="2">
        <v>13.44</v>
      </c>
      <c r="G303" s="2">
        <v>75.599999999999994</v>
      </c>
      <c r="H303" s="2">
        <v>0</v>
      </c>
      <c r="I303" s="2"/>
    </row>
    <row r="304" spans="2:28" x14ac:dyDescent="0.25">
      <c r="B304" s="4" t="s">
        <v>207</v>
      </c>
      <c r="C304" s="2">
        <v>150</v>
      </c>
      <c r="D304" s="2">
        <v>0.51</v>
      </c>
      <c r="E304" s="2">
        <v>0.21</v>
      </c>
      <c r="F304" s="2">
        <v>14.23</v>
      </c>
      <c r="G304" s="2">
        <v>61</v>
      </c>
      <c r="H304" s="2">
        <v>75</v>
      </c>
      <c r="I304" s="2" t="s">
        <v>46</v>
      </c>
      <c r="J304" s="9"/>
    </row>
    <row r="305" spans="2:10" x14ac:dyDescent="0.25">
      <c r="B305" s="4"/>
      <c r="C305" s="2"/>
      <c r="D305" s="2"/>
      <c r="E305" s="2"/>
      <c r="F305" s="14"/>
      <c r="G305" s="2"/>
      <c r="H305" s="2"/>
      <c r="I305" s="2"/>
    </row>
    <row r="306" spans="2:10" x14ac:dyDescent="0.25">
      <c r="B306" s="4"/>
      <c r="C306" s="16">
        <v>545</v>
      </c>
      <c r="D306" s="2"/>
      <c r="E306" s="2"/>
      <c r="F306" s="2"/>
      <c r="G306" s="2"/>
      <c r="H306" s="2"/>
      <c r="I306" s="2"/>
    </row>
    <row r="307" spans="2:10" x14ac:dyDescent="0.25">
      <c r="B307" s="3" t="s">
        <v>25</v>
      </c>
      <c r="C307" s="2"/>
      <c r="D307" s="2"/>
      <c r="E307" s="2"/>
      <c r="F307" s="14"/>
      <c r="G307" s="2"/>
      <c r="H307" s="2"/>
      <c r="I307" s="2"/>
    </row>
    <row r="308" spans="2:10" x14ac:dyDescent="0.25">
      <c r="B308" s="5" t="s">
        <v>26</v>
      </c>
      <c r="C308" s="2">
        <v>50</v>
      </c>
      <c r="D308" s="2">
        <v>1.4999999999999999E-2</v>
      </c>
      <c r="E308" s="2">
        <v>1.5</v>
      </c>
      <c r="F308" s="15">
        <v>30.47</v>
      </c>
      <c r="G308" s="2">
        <v>65</v>
      </c>
      <c r="H308" s="2">
        <v>0</v>
      </c>
      <c r="I308" s="2"/>
    </row>
    <row r="309" spans="2:10" x14ac:dyDescent="0.25">
      <c r="B309" s="5" t="s">
        <v>236</v>
      </c>
      <c r="C309" s="2">
        <v>200</v>
      </c>
      <c r="D309" s="2">
        <v>5.6</v>
      </c>
      <c r="E309" s="2">
        <v>6.4</v>
      </c>
      <c r="F309" s="15">
        <v>8.1999999999999993</v>
      </c>
      <c r="G309" s="2">
        <v>112</v>
      </c>
      <c r="H309" s="2">
        <v>1.4</v>
      </c>
      <c r="I309" s="2" t="s">
        <v>27</v>
      </c>
    </row>
    <row r="310" spans="2:10" x14ac:dyDescent="0.25">
      <c r="B310" s="3" t="s">
        <v>28</v>
      </c>
      <c r="C310" s="2"/>
      <c r="D310" s="2"/>
      <c r="E310" s="2"/>
      <c r="F310" s="2"/>
      <c r="G310" s="2"/>
      <c r="H310" s="2"/>
      <c r="I310" s="2"/>
    </row>
    <row r="311" spans="2:10" x14ac:dyDescent="0.25">
      <c r="B311" s="5" t="s">
        <v>178</v>
      </c>
      <c r="C311" s="2">
        <v>200</v>
      </c>
      <c r="D311" s="2">
        <v>6.56</v>
      </c>
      <c r="E311" s="2">
        <v>11.76</v>
      </c>
      <c r="F311" s="2">
        <v>22.5</v>
      </c>
      <c r="G311" s="2">
        <v>222.08</v>
      </c>
      <c r="H311" s="2">
        <v>62.4</v>
      </c>
      <c r="I311" s="2" t="s">
        <v>179</v>
      </c>
    </row>
    <row r="312" spans="2:10" x14ac:dyDescent="0.25">
      <c r="B312" s="5" t="s">
        <v>225</v>
      </c>
      <c r="C312" s="2">
        <v>30</v>
      </c>
      <c r="D312" s="2">
        <v>0.42</v>
      </c>
      <c r="E312" s="2">
        <v>1.5</v>
      </c>
      <c r="F312" s="2">
        <v>1.76</v>
      </c>
      <c r="G312" s="2">
        <v>22.23</v>
      </c>
      <c r="H312" s="2">
        <v>0.01</v>
      </c>
      <c r="I312" s="2" t="s">
        <v>177</v>
      </c>
    </row>
    <row r="313" spans="2:10" x14ac:dyDescent="0.25">
      <c r="B313" s="5" t="s">
        <v>13</v>
      </c>
      <c r="C313" s="12" t="s">
        <v>141</v>
      </c>
      <c r="D313" s="2">
        <v>2.31</v>
      </c>
      <c r="E313" s="2">
        <v>4.37</v>
      </c>
      <c r="F313" s="2">
        <v>14.62</v>
      </c>
      <c r="G313" s="2">
        <v>108.8</v>
      </c>
      <c r="H313" s="2">
        <v>0</v>
      </c>
      <c r="I313" s="2" t="s">
        <v>14</v>
      </c>
    </row>
    <row r="314" spans="2:10" x14ac:dyDescent="0.25">
      <c r="B314" s="5" t="s">
        <v>33</v>
      </c>
      <c r="C314" s="2">
        <v>150</v>
      </c>
      <c r="D314" s="2">
        <v>2.65</v>
      </c>
      <c r="E314" s="2">
        <v>2.33</v>
      </c>
      <c r="F314" s="2">
        <v>11.31</v>
      </c>
      <c r="G314" s="2">
        <v>77</v>
      </c>
      <c r="H314" s="2">
        <v>1.19</v>
      </c>
      <c r="I314" s="2" t="s">
        <v>229</v>
      </c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9"/>
    </row>
    <row r="316" spans="2:10" x14ac:dyDescent="0.25">
      <c r="B316" s="5"/>
      <c r="C316" s="2"/>
      <c r="D316" s="2"/>
      <c r="E316" s="2"/>
      <c r="F316" s="2"/>
      <c r="G316" s="2"/>
      <c r="H316" s="2"/>
      <c r="I316" s="2"/>
      <c r="J316" s="17"/>
    </row>
    <row r="317" spans="2:10" x14ac:dyDescent="0.25">
      <c r="B317" s="5"/>
      <c r="C317" s="16">
        <v>415</v>
      </c>
      <c r="D317" s="2"/>
      <c r="E317" s="2"/>
      <c r="F317" s="2"/>
      <c r="G317" s="2"/>
      <c r="H317" s="2"/>
      <c r="I317" s="2"/>
      <c r="J317" s="17"/>
    </row>
    <row r="318" spans="2:10" x14ac:dyDescent="0.25">
      <c r="B318" s="8" t="s">
        <v>30</v>
      </c>
      <c r="C318" s="2"/>
      <c r="D318" s="3">
        <f>SUM(D291:D314)</f>
        <v>61.185000000000002</v>
      </c>
      <c r="E318" s="3">
        <f>SUM(E291:E314)</f>
        <v>43.769999999999996</v>
      </c>
      <c r="F318" s="3">
        <f>SUM(F291:F314)</f>
        <v>221.11999999999998</v>
      </c>
      <c r="G318" s="3">
        <f>SUM(G291:G314)</f>
        <v>1439.54</v>
      </c>
      <c r="H318" s="3">
        <f>SUM(H291:H314)</f>
        <v>158.53</v>
      </c>
      <c r="I318" s="2"/>
    </row>
    <row r="325" spans="2:28" x14ac:dyDescent="0.25">
      <c r="B325" s="1" t="s">
        <v>0</v>
      </c>
      <c r="C325" s="1"/>
    </row>
    <row r="327" spans="2:28" x14ac:dyDescent="0.25">
      <c r="B327" s="40" t="s">
        <v>84</v>
      </c>
      <c r="C327" s="40"/>
    </row>
    <row r="329" spans="2:28" x14ac:dyDescent="0.25">
      <c r="B329" s="41" t="s">
        <v>2</v>
      </c>
      <c r="C329" s="41" t="s">
        <v>3</v>
      </c>
      <c r="D329" s="43" t="s">
        <v>4</v>
      </c>
      <c r="E329" s="44"/>
      <c r="F329" s="45"/>
      <c r="G329" s="46" t="s">
        <v>5</v>
      </c>
      <c r="H329" s="38" t="s">
        <v>6</v>
      </c>
      <c r="I329" s="38" t="s">
        <v>7</v>
      </c>
    </row>
    <row r="330" spans="2:28" x14ac:dyDescent="0.25">
      <c r="B330" s="42"/>
      <c r="C330" s="42"/>
      <c r="D330" s="2" t="s">
        <v>8</v>
      </c>
      <c r="E330" s="2" t="s">
        <v>9</v>
      </c>
      <c r="F330" s="2" t="s">
        <v>10</v>
      </c>
      <c r="G330" s="47"/>
      <c r="H330" s="39"/>
      <c r="I330" s="39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</row>
    <row r="331" spans="2:28" x14ac:dyDescent="0.25">
      <c r="B331" s="3" t="s">
        <v>11</v>
      </c>
      <c r="C331" s="4"/>
      <c r="D331" s="4"/>
      <c r="E331" s="4"/>
      <c r="F331" s="4"/>
      <c r="G331" s="4"/>
      <c r="H331" s="4"/>
      <c r="I331" s="4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</row>
    <row r="332" spans="2:28" x14ac:dyDescent="0.25">
      <c r="B332" s="5" t="s">
        <v>85</v>
      </c>
      <c r="C332" s="2">
        <v>150</v>
      </c>
      <c r="D332" s="2">
        <v>3.7</v>
      </c>
      <c r="E332" s="2">
        <v>4.5</v>
      </c>
      <c r="F332" s="2">
        <v>13.96</v>
      </c>
      <c r="G332" s="2">
        <v>111.4</v>
      </c>
      <c r="H332" s="2">
        <v>0.03</v>
      </c>
      <c r="I332" s="2" t="s">
        <v>86</v>
      </c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</row>
    <row r="333" spans="2:28" x14ac:dyDescent="0.25">
      <c r="B333" s="5" t="s">
        <v>108</v>
      </c>
      <c r="C333" s="12" t="s">
        <v>141</v>
      </c>
      <c r="D333" s="2">
        <v>2.31</v>
      </c>
      <c r="E333" s="2">
        <v>4.37</v>
      </c>
      <c r="F333" s="2">
        <v>14.62</v>
      </c>
      <c r="G333" s="2">
        <v>108.8</v>
      </c>
      <c r="H333" s="2">
        <v>0</v>
      </c>
      <c r="I333" s="2" t="s">
        <v>14</v>
      </c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</row>
    <row r="334" spans="2:28" x14ac:dyDescent="0.25">
      <c r="B334" s="6" t="s">
        <v>33</v>
      </c>
      <c r="C334" s="2">
        <v>180</v>
      </c>
      <c r="D334" s="2">
        <v>2.67</v>
      </c>
      <c r="E334" s="2">
        <v>2.34</v>
      </c>
      <c r="F334" s="2">
        <v>14.31</v>
      </c>
      <c r="G334" s="2">
        <v>89</v>
      </c>
      <c r="H334" s="2">
        <v>1.2</v>
      </c>
      <c r="I334" s="2" t="s">
        <v>34</v>
      </c>
      <c r="J334" s="29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</row>
    <row r="335" spans="2:28" x14ac:dyDescent="0.25">
      <c r="B335" s="6"/>
      <c r="C335" s="2"/>
      <c r="D335" s="2"/>
      <c r="E335" s="2"/>
      <c r="F335" s="2"/>
      <c r="G335" s="2"/>
      <c r="H335" s="2"/>
      <c r="I335" s="2"/>
      <c r="J335" s="30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</row>
    <row r="336" spans="2:28" x14ac:dyDescent="0.25">
      <c r="B336" s="5"/>
      <c r="C336" s="16">
        <v>365</v>
      </c>
      <c r="D336" s="2"/>
      <c r="E336" s="2"/>
      <c r="F336" s="2"/>
      <c r="G336" s="2"/>
      <c r="H336" s="2"/>
      <c r="I336" s="2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</row>
    <row r="337" spans="2:10" x14ac:dyDescent="0.25">
      <c r="B337" s="16" t="s">
        <v>201</v>
      </c>
      <c r="C337" s="2"/>
      <c r="D337" s="2"/>
      <c r="E337" s="2"/>
      <c r="F337" s="2"/>
      <c r="G337" s="2"/>
      <c r="H337" s="2"/>
      <c r="I337" s="2"/>
    </row>
    <row r="338" spans="2:10" x14ac:dyDescent="0.25">
      <c r="B338" s="5" t="s">
        <v>17</v>
      </c>
      <c r="C338" s="2">
        <v>100</v>
      </c>
      <c r="D338" s="2">
        <v>0.5</v>
      </c>
      <c r="E338" s="2">
        <v>0</v>
      </c>
      <c r="F338" s="2">
        <v>9</v>
      </c>
      <c r="G338" s="2">
        <v>38</v>
      </c>
      <c r="H338" s="2">
        <v>7.0000000000000007E-2</v>
      </c>
      <c r="I338" s="2"/>
    </row>
    <row r="339" spans="2:10" x14ac:dyDescent="0.25">
      <c r="B339" s="4"/>
      <c r="C339" s="2"/>
      <c r="D339" s="2"/>
      <c r="E339" s="7"/>
      <c r="F339" s="2"/>
      <c r="G339" s="2"/>
      <c r="H339" s="2"/>
      <c r="I339" s="2"/>
    </row>
    <row r="340" spans="2:10" x14ac:dyDescent="0.25">
      <c r="B340" s="4"/>
      <c r="C340" s="2"/>
      <c r="D340" s="2"/>
      <c r="E340" s="2"/>
      <c r="F340" s="2"/>
      <c r="G340" s="2"/>
      <c r="H340" s="2"/>
      <c r="I340" s="2"/>
    </row>
    <row r="341" spans="2:10" x14ac:dyDescent="0.25">
      <c r="B341" s="3" t="s">
        <v>18</v>
      </c>
      <c r="C341" s="2"/>
      <c r="D341" s="2"/>
      <c r="E341" s="2"/>
      <c r="F341" s="2"/>
      <c r="G341" s="2"/>
      <c r="H341" s="2"/>
      <c r="I341" s="2"/>
    </row>
    <row r="342" spans="2:10" x14ac:dyDescent="0.25">
      <c r="B342" s="4" t="s">
        <v>87</v>
      </c>
      <c r="C342" s="2" t="s">
        <v>194</v>
      </c>
      <c r="D342" s="2">
        <v>6.99</v>
      </c>
      <c r="E342" s="2">
        <v>4.47</v>
      </c>
      <c r="F342" s="2">
        <v>7.5</v>
      </c>
      <c r="G342" s="2">
        <v>98.93</v>
      </c>
      <c r="H342" s="2">
        <v>5.56</v>
      </c>
      <c r="I342" s="2" t="s">
        <v>88</v>
      </c>
    </row>
    <row r="343" spans="2:10" x14ac:dyDescent="0.25">
      <c r="B343" s="4" t="s">
        <v>174</v>
      </c>
      <c r="C343" s="2">
        <v>100</v>
      </c>
      <c r="D343" s="2">
        <v>14.88</v>
      </c>
      <c r="E343" s="2">
        <v>6.77</v>
      </c>
      <c r="F343" s="2">
        <v>3.11</v>
      </c>
      <c r="G343" s="2">
        <v>132.22</v>
      </c>
      <c r="H343" s="2">
        <v>0.71</v>
      </c>
      <c r="I343" s="2" t="s">
        <v>175</v>
      </c>
    </row>
    <row r="344" spans="2:10" x14ac:dyDescent="0.25">
      <c r="B344" s="4" t="s">
        <v>89</v>
      </c>
      <c r="C344" s="2">
        <v>100</v>
      </c>
      <c r="D344" s="2">
        <v>2.97</v>
      </c>
      <c r="E344" s="2">
        <v>2.7</v>
      </c>
      <c r="F344" s="2">
        <v>21.1</v>
      </c>
      <c r="G344" s="2">
        <v>120.64</v>
      </c>
      <c r="H344" s="2">
        <v>0</v>
      </c>
      <c r="I344" s="2" t="s">
        <v>90</v>
      </c>
    </row>
    <row r="345" spans="2:10" x14ac:dyDescent="0.25">
      <c r="B345" s="4" t="s">
        <v>23</v>
      </c>
      <c r="C345" s="2">
        <v>40</v>
      </c>
      <c r="D345" s="2">
        <v>0.72</v>
      </c>
      <c r="E345" s="2">
        <v>0.44</v>
      </c>
      <c r="F345" s="2">
        <v>13.44</v>
      </c>
      <c r="G345" s="2">
        <v>75.599999999999994</v>
      </c>
      <c r="H345" s="2">
        <v>0</v>
      </c>
      <c r="I345" s="2"/>
    </row>
    <row r="346" spans="2:10" x14ac:dyDescent="0.25">
      <c r="B346" s="4" t="s">
        <v>237</v>
      </c>
      <c r="C346" s="2">
        <v>150</v>
      </c>
      <c r="D346" s="2">
        <v>0.33</v>
      </c>
      <c r="E346" s="2">
        <v>0.01</v>
      </c>
      <c r="F346" s="2">
        <v>20.8</v>
      </c>
      <c r="G346" s="2">
        <v>84.7</v>
      </c>
      <c r="H346" s="2">
        <v>0.3</v>
      </c>
      <c r="I346" s="2" t="s">
        <v>24</v>
      </c>
      <c r="J346" s="9"/>
    </row>
    <row r="347" spans="2:10" x14ac:dyDescent="0.25">
      <c r="B347" s="4"/>
      <c r="C347" s="2"/>
      <c r="D347" s="2"/>
      <c r="E347" s="2"/>
      <c r="F347" s="2"/>
      <c r="G347" s="2"/>
      <c r="H347" s="2"/>
      <c r="I347" s="2"/>
    </row>
    <row r="348" spans="2:10" x14ac:dyDescent="0.25">
      <c r="B348" s="4"/>
      <c r="C348" s="16">
        <v>530</v>
      </c>
      <c r="D348" s="2"/>
      <c r="E348" s="2"/>
      <c r="F348" s="2"/>
      <c r="G348" s="2"/>
      <c r="H348" s="2"/>
      <c r="I348" s="2"/>
    </row>
    <row r="349" spans="2:10" x14ac:dyDescent="0.25">
      <c r="B349" s="3" t="s">
        <v>25</v>
      </c>
      <c r="C349" s="2"/>
      <c r="D349" s="2"/>
      <c r="E349" s="2"/>
      <c r="F349" s="2"/>
      <c r="G349" s="2"/>
      <c r="H349" s="2"/>
      <c r="I349" s="2"/>
    </row>
    <row r="350" spans="2:10" x14ac:dyDescent="0.25">
      <c r="B350" s="5" t="s">
        <v>26</v>
      </c>
      <c r="C350" s="2">
        <v>20</v>
      </c>
      <c r="D350" s="2">
        <v>6.0000000000000001E-3</v>
      </c>
      <c r="E350" s="2">
        <v>0.6</v>
      </c>
      <c r="F350" s="2">
        <v>12.19</v>
      </c>
      <c r="G350" s="2">
        <v>26</v>
      </c>
      <c r="H350" s="2">
        <v>0</v>
      </c>
      <c r="I350" s="2"/>
    </row>
    <row r="351" spans="2:10" x14ac:dyDescent="0.25">
      <c r="B351" s="4" t="s">
        <v>236</v>
      </c>
      <c r="C351" s="2">
        <v>200</v>
      </c>
      <c r="D351" s="2">
        <v>5.6</v>
      </c>
      <c r="E351" s="2">
        <v>6.4</v>
      </c>
      <c r="F351" s="2">
        <v>8.1999999999999993</v>
      </c>
      <c r="G351" s="2">
        <v>112</v>
      </c>
      <c r="H351" s="2">
        <v>1.4</v>
      </c>
      <c r="I351" s="2" t="s">
        <v>27</v>
      </c>
      <c r="J351" s="9"/>
    </row>
    <row r="352" spans="2:10" x14ac:dyDescent="0.25">
      <c r="B352" s="3" t="s">
        <v>28</v>
      </c>
      <c r="C352" s="2"/>
      <c r="D352" s="2"/>
      <c r="E352" s="2"/>
      <c r="F352" s="2"/>
      <c r="G352" s="2"/>
      <c r="H352" s="2"/>
      <c r="I352" s="2"/>
    </row>
    <row r="353" spans="2:31" x14ac:dyDescent="0.25">
      <c r="B353" s="5" t="s">
        <v>91</v>
      </c>
      <c r="C353" s="2">
        <v>100</v>
      </c>
      <c r="D353" s="2">
        <v>9.23</v>
      </c>
      <c r="E353" s="2">
        <v>14.31</v>
      </c>
      <c r="F353" s="2">
        <v>2.41</v>
      </c>
      <c r="G353" s="2">
        <v>175.46</v>
      </c>
      <c r="H353" s="2">
        <v>0.43</v>
      </c>
      <c r="I353" s="2" t="s">
        <v>92</v>
      </c>
    </row>
    <row r="354" spans="2:31" x14ac:dyDescent="0.25">
      <c r="B354" s="5" t="s">
        <v>29</v>
      </c>
      <c r="C354" s="2">
        <v>30</v>
      </c>
      <c r="D354" s="2">
        <v>0.01</v>
      </c>
      <c r="E354" s="2">
        <v>0.3</v>
      </c>
      <c r="F354" s="2">
        <v>19.079999999999998</v>
      </c>
      <c r="G354" s="2">
        <v>65.22</v>
      </c>
      <c r="H354" s="2">
        <v>0</v>
      </c>
      <c r="I354" s="2"/>
    </row>
    <row r="355" spans="2:31" x14ac:dyDescent="0.25">
      <c r="B355" s="6" t="s">
        <v>42</v>
      </c>
      <c r="C355" s="2">
        <v>200</v>
      </c>
      <c r="D355" s="2">
        <v>4.07</v>
      </c>
      <c r="E355" s="2">
        <v>3.54</v>
      </c>
      <c r="F355" s="2">
        <v>17.57</v>
      </c>
      <c r="G355" s="2">
        <v>118.89</v>
      </c>
      <c r="H355" s="2">
        <v>1.58</v>
      </c>
      <c r="I355" s="2" t="s">
        <v>43</v>
      </c>
    </row>
    <row r="356" spans="2:31" x14ac:dyDescent="0.25">
      <c r="B356" s="5" t="s">
        <v>241</v>
      </c>
      <c r="C356" s="2">
        <v>170</v>
      </c>
      <c r="D356" s="2">
        <v>0.68</v>
      </c>
      <c r="E356" s="2">
        <v>0.68</v>
      </c>
      <c r="F356" s="2">
        <v>16.66</v>
      </c>
      <c r="G356" s="2">
        <v>74.8</v>
      </c>
      <c r="H356" s="2">
        <v>17</v>
      </c>
      <c r="I356" s="2" t="s">
        <v>205</v>
      </c>
      <c r="J356" s="9"/>
    </row>
    <row r="357" spans="2:31" x14ac:dyDescent="0.25">
      <c r="B357" s="5"/>
      <c r="C357" s="2"/>
      <c r="D357" s="2"/>
      <c r="E357" s="2"/>
      <c r="F357" s="2"/>
      <c r="G357" s="2"/>
      <c r="H357" s="2"/>
      <c r="I357" s="2"/>
      <c r="J357" s="17"/>
    </row>
    <row r="358" spans="2:31" x14ac:dyDescent="0.25">
      <c r="B358" s="5"/>
      <c r="C358" s="16">
        <v>500</v>
      </c>
      <c r="D358" s="2"/>
      <c r="E358" s="2"/>
      <c r="F358" s="2"/>
      <c r="G358" s="2"/>
      <c r="H358" s="2"/>
      <c r="I358" s="2"/>
      <c r="J358" s="17"/>
    </row>
    <row r="359" spans="2:31" x14ac:dyDescent="0.25">
      <c r="B359" s="8" t="s">
        <v>30</v>
      </c>
      <c r="C359" s="2"/>
      <c r="D359" s="3">
        <f>SUM(D332:D356)</f>
        <v>54.666000000000004</v>
      </c>
      <c r="E359" s="3">
        <f>SUM(E332:E356)</f>
        <v>51.43</v>
      </c>
      <c r="F359" s="3">
        <f>SUM(F332:F356)</f>
        <v>193.94999999999996</v>
      </c>
      <c r="G359" s="3">
        <f>SUM(G332:G356)</f>
        <v>1431.66</v>
      </c>
      <c r="H359" s="3">
        <f>SUM(H332:H356)</f>
        <v>28.28</v>
      </c>
      <c r="I359" s="2"/>
    </row>
    <row r="364" spans="2:31" x14ac:dyDescent="0.25">
      <c r="B364" s="1" t="s">
        <v>0</v>
      </c>
      <c r="C364" s="1"/>
    </row>
    <row r="366" spans="2:31" x14ac:dyDescent="0.25">
      <c r="B366" s="40" t="s">
        <v>93</v>
      </c>
      <c r="C366" s="40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</row>
    <row r="367" spans="2:31" x14ac:dyDescent="0.25"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</row>
    <row r="368" spans="2:31" x14ac:dyDescent="0.25">
      <c r="B368" s="41" t="s">
        <v>2</v>
      </c>
      <c r="C368" s="41" t="s">
        <v>3</v>
      </c>
      <c r="D368" s="43" t="s">
        <v>4</v>
      </c>
      <c r="E368" s="44"/>
      <c r="F368" s="45"/>
      <c r="G368" s="46" t="s">
        <v>5</v>
      </c>
      <c r="H368" s="38" t="s">
        <v>6</v>
      </c>
      <c r="I368" s="38" t="s">
        <v>7</v>
      </c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</row>
    <row r="369" spans="2:31" x14ac:dyDescent="0.25">
      <c r="B369" s="42"/>
      <c r="C369" s="42"/>
      <c r="D369" s="2" t="s">
        <v>8</v>
      </c>
      <c r="E369" s="2" t="s">
        <v>9</v>
      </c>
      <c r="F369" s="2" t="s">
        <v>10</v>
      </c>
      <c r="G369" s="47"/>
      <c r="H369" s="39"/>
      <c r="I369" s="39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</row>
    <row r="370" spans="2:31" x14ac:dyDescent="0.25">
      <c r="B370" s="3" t="s">
        <v>11</v>
      </c>
      <c r="C370" s="4"/>
      <c r="D370" s="4"/>
      <c r="E370" s="4"/>
      <c r="F370" s="4"/>
      <c r="G370" s="4"/>
      <c r="H370" s="4"/>
      <c r="I370" s="4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</row>
    <row r="371" spans="2:31" x14ac:dyDescent="0.25">
      <c r="B371" s="5" t="s">
        <v>94</v>
      </c>
      <c r="C371" s="2">
        <v>155</v>
      </c>
      <c r="D371" s="2">
        <v>4.9000000000000004</v>
      </c>
      <c r="E371" s="2">
        <v>6.2</v>
      </c>
      <c r="F371" s="2">
        <v>26.38</v>
      </c>
      <c r="G371" s="2">
        <v>180.8</v>
      </c>
      <c r="H371" s="2">
        <v>0.98</v>
      </c>
      <c r="I371" s="2" t="s">
        <v>226</v>
      </c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</row>
    <row r="372" spans="2:31" x14ac:dyDescent="0.25">
      <c r="B372" s="6" t="s">
        <v>13</v>
      </c>
      <c r="C372" s="37" t="s">
        <v>245</v>
      </c>
      <c r="D372" s="2">
        <v>1.55</v>
      </c>
      <c r="E372" s="2">
        <v>4.29</v>
      </c>
      <c r="F372" s="2">
        <v>9.76</v>
      </c>
      <c r="G372" s="2">
        <v>85</v>
      </c>
      <c r="H372" s="2">
        <v>0</v>
      </c>
      <c r="I372" s="2" t="s">
        <v>14</v>
      </c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</row>
    <row r="373" spans="2:31" x14ac:dyDescent="0.25">
      <c r="B373" s="5" t="s">
        <v>234</v>
      </c>
      <c r="C373" s="2">
        <v>170</v>
      </c>
      <c r="D373" s="2">
        <v>3.46</v>
      </c>
      <c r="E373" s="2">
        <v>3.01</v>
      </c>
      <c r="F373" s="2">
        <v>14.94</v>
      </c>
      <c r="G373" s="2">
        <v>101.05</v>
      </c>
      <c r="H373" s="2">
        <v>1.35</v>
      </c>
      <c r="I373" s="2" t="s">
        <v>43</v>
      </c>
      <c r="J373" s="29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</row>
    <row r="374" spans="2:31" x14ac:dyDescent="0.25">
      <c r="B374" s="5"/>
      <c r="C374" s="2"/>
      <c r="D374" s="2"/>
      <c r="E374" s="2"/>
      <c r="F374" s="2"/>
      <c r="G374" s="2"/>
      <c r="H374" s="2"/>
      <c r="I374" s="2"/>
      <c r="J374" s="30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</row>
    <row r="375" spans="2:31" x14ac:dyDescent="0.25">
      <c r="B375" s="6"/>
      <c r="C375" s="16">
        <v>350</v>
      </c>
      <c r="D375" s="2"/>
      <c r="E375" s="2"/>
      <c r="F375" s="2"/>
      <c r="G375" s="2"/>
      <c r="H375" s="2"/>
      <c r="I375" s="2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</row>
    <row r="376" spans="2:31" x14ac:dyDescent="0.25">
      <c r="B376" s="3" t="s">
        <v>16</v>
      </c>
      <c r="C376" s="2"/>
      <c r="D376" s="2"/>
      <c r="E376" s="2"/>
      <c r="F376" s="2"/>
      <c r="G376" s="2"/>
      <c r="H376" s="2"/>
      <c r="I376" s="2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</row>
    <row r="377" spans="2:31" x14ac:dyDescent="0.25">
      <c r="B377" s="4" t="s">
        <v>243</v>
      </c>
      <c r="C377" s="2">
        <v>180</v>
      </c>
      <c r="D377" s="2">
        <v>0.72</v>
      </c>
      <c r="E377" s="11">
        <v>0.72</v>
      </c>
      <c r="F377" s="2">
        <v>17.64</v>
      </c>
      <c r="G377" s="2">
        <v>79.2</v>
      </c>
      <c r="H377" s="2">
        <v>18</v>
      </c>
      <c r="I377" s="2" t="s">
        <v>205</v>
      </c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</row>
    <row r="378" spans="2:31" x14ac:dyDescent="0.25">
      <c r="B378" s="4"/>
      <c r="C378" s="2"/>
      <c r="D378" s="2"/>
      <c r="E378" s="2"/>
      <c r="F378" s="2"/>
      <c r="G378" s="2"/>
      <c r="H378" s="2"/>
      <c r="I378" s="2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</row>
    <row r="379" spans="2:31" x14ac:dyDescent="0.25">
      <c r="B379" s="3" t="s">
        <v>18</v>
      </c>
      <c r="C379" s="2"/>
      <c r="D379" s="2"/>
      <c r="E379" s="2"/>
      <c r="F379" s="2"/>
      <c r="G379" s="2"/>
      <c r="H379" s="2"/>
      <c r="I379" s="2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</row>
    <row r="380" spans="2:31" x14ac:dyDescent="0.25">
      <c r="B380" s="4"/>
      <c r="C380" s="2"/>
      <c r="D380" s="2"/>
      <c r="E380" s="2"/>
      <c r="F380" s="2"/>
      <c r="G380" s="2"/>
      <c r="H380" s="2"/>
      <c r="I380" s="2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</row>
    <row r="381" spans="2:31" x14ac:dyDescent="0.25">
      <c r="B381" s="4" t="s">
        <v>167</v>
      </c>
      <c r="C381" s="2">
        <v>150</v>
      </c>
      <c r="D381" s="2">
        <v>6.43</v>
      </c>
      <c r="E381" s="2">
        <v>2.71</v>
      </c>
      <c r="F381" s="2">
        <v>0.82</v>
      </c>
      <c r="G381" s="2">
        <v>100.59</v>
      </c>
      <c r="H381" s="2">
        <v>14.95</v>
      </c>
      <c r="I381" s="2" t="s">
        <v>185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</row>
    <row r="382" spans="2:31" x14ac:dyDescent="0.25">
      <c r="B382" s="4" t="s">
        <v>258</v>
      </c>
      <c r="C382" s="2">
        <v>150</v>
      </c>
      <c r="D382" s="2">
        <v>16.86</v>
      </c>
      <c r="E382" s="2">
        <v>7.4</v>
      </c>
      <c r="F382" s="2">
        <v>20.51</v>
      </c>
      <c r="G382" s="2">
        <v>223</v>
      </c>
      <c r="H382" s="2">
        <v>8.7100000000000009</v>
      </c>
      <c r="I382" s="2" t="s">
        <v>259</v>
      </c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</row>
    <row r="383" spans="2:31" x14ac:dyDescent="0.25">
      <c r="B383" s="4" t="s">
        <v>21</v>
      </c>
      <c r="C383" s="2">
        <v>30</v>
      </c>
      <c r="D383" s="2">
        <v>0.16</v>
      </c>
      <c r="E383" s="2">
        <v>1.0900000000000001</v>
      </c>
      <c r="F383" s="2">
        <v>1.57</v>
      </c>
      <c r="G383" s="2">
        <v>16.84</v>
      </c>
      <c r="H383" s="2">
        <v>0</v>
      </c>
      <c r="I383" s="2" t="s">
        <v>95</v>
      </c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</row>
    <row r="384" spans="2:31" x14ac:dyDescent="0.25">
      <c r="B384" s="4" t="s">
        <v>23</v>
      </c>
      <c r="C384" s="18">
        <v>30</v>
      </c>
      <c r="D384" s="2">
        <v>0.54</v>
      </c>
      <c r="E384" s="2">
        <v>0.33</v>
      </c>
      <c r="F384" s="2">
        <v>10.08</v>
      </c>
      <c r="G384" s="2">
        <v>56.7</v>
      </c>
      <c r="H384" s="2">
        <v>0</v>
      </c>
      <c r="I384" s="2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</row>
    <row r="385" spans="2:31" x14ac:dyDescent="0.25">
      <c r="B385" s="4" t="s">
        <v>227</v>
      </c>
      <c r="C385" s="2">
        <v>150</v>
      </c>
      <c r="D385" s="2">
        <v>0</v>
      </c>
      <c r="E385" s="2">
        <v>0</v>
      </c>
      <c r="F385" s="2">
        <v>7.5</v>
      </c>
      <c r="G385" s="2" t="s">
        <v>181</v>
      </c>
      <c r="H385" s="2">
        <v>0</v>
      </c>
      <c r="I385" s="2" t="s">
        <v>228</v>
      </c>
      <c r="J385" s="29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</row>
    <row r="386" spans="2:31" x14ac:dyDescent="0.25">
      <c r="B386" s="4"/>
      <c r="C386" s="16">
        <v>510</v>
      </c>
      <c r="D386" s="2"/>
      <c r="E386" s="2"/>
      <c r="F386" s="2"/>
      <c r="G386" s="2"/>
      <c r="H386" s="2"/>
      <c r="I386" s="2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</row>
    <row r="387" spans="2:31" x14ac:dyDescent="0.25">
      <c r="B387" s="3" t="s">
        <v>25</v>
      </c>
      <c r="C387" s="2"/>
      <c r="D387" s="2"/>
      <c r="E387" s="2"/>
      <c r="F387" s="2"/>
      <c r="G387" s="2"/>
      <c r="H387" s="2"/>
      <c r="I387" s="2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</row>
    <row r="388" spans="2:31" x14ac:dyDescent="0.25">
      <c r="B388" s="5" t="s">
        <v>168</v>
      </c>
      <c r="C388" s="2">
        <v>50</v>
      </c>
      <c r="D388" s="2">
        <v>2.23</v>
      </c>
      <c r="E388" s="2">
        <v>1.49</v>
      </c>
      <c r="F388" s="2">
        <v>22.06</v>
      </c>
      <c r="G388" s="2">
        <v>111</v>
      </c>
      <c r="H388" s="2">
        <v>0.04</v>
      </c>
      <c r="I388" s="2" t="s">
        <v>169</v>
      </c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</row>
    <row r="389" spans="2:31" x14ac:dyDescent="0.25">
      <c r="B389" s="5" t="s">
        <v>236</v>
      </c>
      <c r="C389" s="2">
        <v>150</v>
      </c>
      <c r="D389" s="2">
        <v>3.35</v>
      </c>
      <c r="E389" s="2">
        <v>3.75</v>
      </c>
      <c r="F389" s="2">
        <v>6</v>
      </c>
      <c r="G389" s="2">
        <v>75</v>
      </c>
      <c r="H389" s="2">
        <v>1.05</v>
      </c>
      <c r="I389" s="2" t="s">
        <v>27</v>
      </c>
      <c r="J389" s="29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</row>
    <row r="390" spans="2:31" x14ac:dyDescent="0.25">
      <c r="B390" s="5"/>
      <c r="C390" s="2"/>
      <c r="D390" s="2"/>
      <c r="E390" s="2"/>
      <c r="F390" s="2"/>
      <c r="G390" s="2"/>
      <c r="H390" s="2"/>
      <c r="I390" s="2"/>
      <c r="J390" s="30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</row>
    <row r="391" spans="2:31" x14ac:dyDescent="0.25">
      <c r="B391" s="5"/>
      <c r="C391" s="16">
        <v>200</v>
      </c>
      <c r="D391" s="2"/>
      <c r="E391" s="2"/>
      <c r="F391" s="2"/>
      <c r="G391" s="2"/>
      <c r="H391" s="2"/>
      <c r="I391" s="2"/>
      <c r="J391" s="30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</row>
    <row r="392" spans="2:31" x14ac:dyDescent="0.25">
      <c r="B392" s="3" t="s">
        <v>28</v>
      </c>
      <c r="C392" s="2"/>
      <c r="D392" s="2"/>
      <c r="E392" s="2"/>
      <c r="F392" s="2"/>
      <c r="G392" s="2"/>
      <c r="H392" s="2"/>
      <c r="I392" s="2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</row>
    <row r="393" spans="2:31" x14ac:dyDescent="0.25">
      <c r="B393" s="5"/>
      <c r="C393" s="2"/>
      <c r="D393" s="2"/>
      <c r="E393" s="2"/>
      <c r="F393" s="2"/>
      <c r="G393" s="2"/>
      <c r="H393" s="2"/>
      <c r="I393" s="2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</row>
    <row r="394" spans="2:31" x14ac:dyDescent="0.25">
      <c r="B394" s="5" t="s">
        <v>170</v>
      </c>
      <c r="C394" s="2">
        <v>70</v>
      </c>
      <c r="D394" s="2">
        <v>10.36</v>
      </c>
      <c r="E394" s="2">
        <v>1.93</v>
      </c>
      <c r="F394" s="2">
        <v>6.79</v>
      </c>
      <c r="G394" s="2">
        <v>85.93</v>
      </c>
      <c r="H394" s="2">
        <v>0</v>
      </c>
      <c r="I394" s="2" t="s">
        <v>171</v>
      </c>
    </row>
    <row r="395" spans="2:31" x14ac:dyDescent="0.25">
      <c r="B395" s="5" t="s">
        <v>172</v>
      </c>
      <c r="C395" s="2">
        <v>100</v>
      </c>
      <c r="D395" s="2">
        <v>3.59</v>
      </c>
      <c r="E395" s="2">
        <v>3.93</v>
      </c>
      <c r="F395" s="2">
        <v>22.82</v>
      </c>
      <c r="G395" s="2">
        <v>141.04</v>
      </c>
      <c r="H395" s="2">
        <v>3.7</v>
      </c>
      <c r="I395" s="2" t="s">
        <v>173</v>
      </c>
    </row>
    <row r="396" spans="2:31" x14ac:dyDescent="0.25">
      <c r="B396" s="5" t="s">
        <v>244</v>
      </c>
      <c r="C396" s="2">
        <v>10</v>
      </c>
      <c r="D396" s="2">
        <v>0.18</v>
      </c>
      <c r="E396" s="2">
        <v>0.11</v>
      </c>
      <c r="F396" s="2">
        <v>3.36</v>
      </c>
      <c r="G396" s="2">
        <v>18.899999999999999</v>
      </c>
      <c r="H396" s="2">
        <v>0</v>
      </c>
      <c r="I396" s="2"/>
    </row>
    <row r="397" spans="2:31" x14ac:dyDescent="0.25">
      <c r="B397" s="5" t="s">
        <v>29</v>
      </c>
      <c r="C397" s="2">
        <v>40</v>
      </c>
      <c r="D397" s="2">
        <v>1.2999999999999999E-2</v>
      </c>
      <c r="E397" s="2">
        <v>0.4</v>
      </c>
      <c r="F397" s="2">
        <v>25.44</v>
      </c>
      <c r="G397" s="2">
        <v>86.96</v>
      </c>
      <c r="H397" s="2">
        <v>0</v>
      </c>
      <c r="I397" s="2"/>
    </row>
    <row r="398" spans="2:31" x14ac:dyDescent="0.25">
      <c r="B398" s="5" t="s">
        <v>17</v>
      </c>
      <c r="C398" s="2">
        <v>180</v>
      </c>
      <c r="D398" s="2">
        <v>0.08</v>
      </c>
      <c r="E398" s="2">
        <v>0</v>
      </c>
      <c r="F398" s="2">
        <v>16.2</v>
      </c>
      <c r="G398" s="2">
        <v>68.400000000000006</v>
      </c>
      <c r="H398" s="2">
        <v>0.12</v>
      </c>
      <c r="I398" s="2"/>
      <c r="J398" s="9"/>
    </row>
    <row r="399" spans="2:31" x14ac:dyDescent="0.25">
      <c r="B399" s="4"/>
      <c r="C399" s="16">
        <v>400</v>
      </c>
      <c r="D399" s="4"/>
      <c r="E399" s="4"/>
      <c r="F399" s="4"/>
      <c r="G399" s="4"/>
      <c r="H399" s="4"/>
      <c r="I399" s="4"/>
    </row>
    <row r="400" spans="2:31" x14ac:dyDescent="0.25">
      <c r="B400" s="8" t="s">
        <v>30</v>
      </c>
      <c r="C400" s="2"/>
      <c r="D400" s="3">
        <f>SUM(D371:D398)</f>
        <v>54.422999999999988</v>
      </c>
      <c r="E400" s="3">
        <f>SUM(E371:E398)</f>
        <v>37.359999999999992</v>
      </c>
      <c r="F400" s="3">
        <f>SUM(F371:F398)</f>
        <v>211.86999999999998</v>
      </c>
      <c r="G400" s="3">
        <f>SUM(G371:G398)</f>
        <v>1430.4100000000003</v>
      </c>
      <c r="H400" s="3">
        <f>SUM(H371:H398)</f>
        <v>48.9</v>
      </c>
      <c r="I400" s="2"/>
    </row>
    <row r="403" spans="2:6" x14ac:dyDescent="0.25">
      <c r="B403" s="35" t="s">
        <v>0</v>
      </c>
    </row>
    <row r="405" spans="2:6" x14ac:dyDescent="0.25">
      <c r="B405" t="s">
        <v>96</v>
      </c>
      <c r="C405" t="s">
        <v>97</v>
      </c>
      <c r="D405" t="s">
        <v>98</v>
      </c>
    </row>
    <row r="406" spans="2:6" x14ac:dyDescent="0.25">
      <c r="B406" t="s">
        <v>99</v>
      </c>
      <c r="C406">
        <v>42</v>
      </c>
      <c r="E406" s="36">
        <f>SUM(D36+D74+D115+D155+D196+D238+D279+D318+D359+D400)/10</f>
        <v>51.655799999999999</v>
      </c>
      <c r="F406">
        <v>44.1</v>
      </c>
    </row>
    <row r="407" spans="2:6" x14ac:dyDescent="0.25">
      <c r="B407" t="s">
        <v>100</v>
      </c>
      <c r="C407">
        <v>47</v>
      </c>
      <c r="E407" s="36">
        <f>SUM(E36+E74+E115+E155+E196+E238+E279+E318+E359+E400)/10</f>
        <v>49.503999999999998</v>
      </c>
      <c r="F407" s="10">
        <v>49.35</v>
      </c>
    </row>
    <row r="408" spans="2:6" x14ac:dyDescent="0.25">
      <c r="B408" t="s">
        <v>101</v>
      </c>
      <c r="C408">
        <v>203</v>
      </c>
      <c r="E408" s="36">
        <f>SUM(F36+F74+F115+F155+F196+F238+F279+F318+F359+F400)/10</f>
        <v>201.929</v>
      </c>
      <c r="F408" s="10">
        <v>213.15</v>
      </c>
    </row>
    <row r="409" spans="2:6" x14ac:dyDescent="0.25">
      <c r="B409" t="s">
        <v>102</v>
      </c>
      <c r="C409">
        <v>1400</v>
      </c>
      <c r="E409" s="36">
        <f>SUM(G36+G74+G115+G155+G196+G238+G279+G318+G359+G400)/10</f>
        <v>1427.547</v>
      </c>
      <c r="F409" s="10">
        <v>1470</v>
      </c>
    </row>
    <row r="410" spans="2:6" x14ac:dyDescent="0.25">
      <c r="B410" t="s">
        <v>103</v>
      </c>
      <c r="C410">
        <v>50</v>
      </c>
      <c r="E410" s="36">
        <f>SUM(H36+H74+H115+H155+H196+H238+H279+H318+H359+H400)/10</f>
        <v>58.756899999999995</v>
      </c>
      <c r="F410" s="10">
        <v>52.5</v>
      </c>
    </row>
    <row r="411" spans="2:6" x14ac:dyDescent="0.25">
      <c r="E411" s="10"/>
      <c r="F411" s="10"/>
    </row>
  </sheetData>
  <mergeCells count="70">
    <mergeCell ref="B3:C3"/>
    <mergeCell ref="B5:B6"/>
    <mergeCell ref="C5:C6"/>
    <mergeCell ref="D5:F5"/>
    <mergeCell ref="G5:G6"/>
    <mergeCell ref="I5:I6"/>
    <mergeCell ref="B41:C41"/>
    <mergeCell ref="B43:B44"/>
    <mergeCell ref="C43:C44"/>
    <mergeCell ref="D43:F43"/>
    <mergeCell ref="G43:G44"/>
    <mergeCell ref="H43:H44"/>
    <mergeCell ref="I43:I44"/>
    <mergeCell ref="H5:H6"/>
    <mergeCell ref="H124:H125"/>
    <mergeCell ref="I124:I125"/>
    <mergeCell ref="H83:H84"/>
    <mergeCell ref="B81:C81"/>
    <mergeCell ref="B83:B84"/>
    <mergeCell ref="C83:C84"/>
    <mergeCell ref="D83:F83"/>
    <mergeCell ref="I83:I84"/>
    <mergeCell ref="B162:C162"/>
    <mergeCell ref="B164:B165"/>
    <mergeCell ref="C164:C165"/>
    <mergeCell ref="D164:F164"/>
    <mergeCell ref="G83:G84"/>
    <mergeCell ref="B122:C122"/>
    <mergeCell ref="B124:B125"/>
    <mergeCell ref="C124:C125"/>
    <mergeCell ref="D124:F124"/>
    <mergeCell ref="G164:G165"/>
    <mergeCell ref="G124:G125"/>
    <mergeCell ref="I164:I165"/>
    <mergeCell ref="B204:C204"/>
    <mergeCell ref="B206:B207"/>
    <mergeCell ref="C206:C207"/>
    <mergeCell ref="D206:F206"/>
    <mergeCell ref="G206:G207"/>
    <mergeCell ref="H206:H207"/>
    <mergeCell ref="I206:I207"/>
    <mergeCell ref="H164:H165"/>
    <mergeCell ref="H288:H289"/>
    <mergeCell ref="I288:I289"/>
    <mergeCell ref="H248:H249"/>
    <mergeCell ref="B246:C246"/>
    <mergeCell ref="B248:B249"/>
    <mergeCell ref="C248:C249"/>
    <mergeCell ref="D248:F248"/>
    <mergeCell ref="I248:I249"/>
    <mergeCell ref="B327:C327"/>
    <mergeCell ref="B329:B330"/>
    <mergeCell ref="C329:C330"/>
    <mergeCell ref="D329:F329"/>
    <mergeCell ref="G248:G249"/>
    <mergeCell ref="B286:C286"/>
    <mergeCell ref="B288:B289"/>
    <mergeCell ref="C288:C289"/>
    <mergeCell ref="D288:F288"/>
    <mergeCell ref="G329:G330"/>
    <mergeCell ref="G288:G289"/>
    <mergeCell ref="I329:I330"/>
    <mergeCell ref="B366:C366"/>
    <mergeCell ref="B368:B369"/>
    <mergeCell ref="C368:C369"/>
    <mergeCell ref="D368:F368"/>
    <mergeCell ref="G368:G369"/>
    <mergeCell ref="H368:H369"/>
    <mergeCell ref="I368:I369"/>
    <mergeCell ref="H329:H3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workbookViewId="0">
      <selection activeCell="A34" sqref="A34:XFD34"/>
    </sheetView>
  </sheetViews>
  <sheetFormatPr defaultRowHeight="15" x14ac:dyDescent="0.25"/>
  <cols>
    <col min="3" max="3" width="31.7109375" customWidth="1"/>
    <col min="15" max="15" width="14.7109375" customWidth="1"/>
  </cols>
  <sheetData>
    <row r="1" spans="2:15" ht="18.75" x14ac:dyDescent="0.3">
      <c r="B1" s="22"/>
      <c r="C1" s="22" t="s">
        <v>139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8.75" x14ac:dyDescent="0.3">
      <c r="B2" s="22"/>
      <c r="C2" s="22"/>
      <c r="D2" s="22"/>
      <c r="E2" s="22"/>
      <c r="F2" s="50" t="s">
        <v>140</v>
      </c>
      <c r="G2" s="50"/>
      <c r="H2" s="50"/>
      <c r="I2" s="50"/>
      <c r="J2" s="50"/>
      <c r="K2" s="50"/>
      <c r="L2" s="22"/>
      <c r="M2" s="22"/>
      <c r="N2" s="22"/>
      <c r="O2" s="22"/>
    </row>
    <row r="3" spans="2:15" ht="18.75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8.75" x14ac:dyDescent="0.3">
      <c r="B4" s="48" t="s">
        <v>109</v>
      </c>
      <c r="C4" s="48" t="s">
        <v>96</v>
      </c>
      <c r="D4" s="48" t="s">
        <v>97</v>
      </c>
      <c r="E4" s="51" t="s">
        <v>110</v>
      </c>
      <c r="F4" s="52"/>
      <c r="G4" s="52"/>
      <c r="H4" s="52"/>
      <c r="I4" s="52"/>
      <c r="J4" s="52"/>
      <c r="K4" s="52"/>
      <c r="L4" s="52"/>
      <c r="M4" s="52"/>
      <c r="N4" s="53"/>
      <c r="O4" s="48" t="s">
        <v>111</v>
      </c>
    </row>
    <row r="5" spans="2:15" ht="18.75" x14ac:dyDescent="0.3">
      <c r="B5" s="49"/>
      <c r="C5" s="49"/>
      <c r="D5" s="49"/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49"/>
    </row>
    <row r="6" spans="2:15" ht="18.75" x14ac:dyDescent="0.3">
      <c r="B6" s="24">
        <v>1</v>
      </c>
      <c r="C6" s="23" t="s">
        <v>112</v>
      </c>
      <c r="D6" s="25">
        <v>60</v>
      </c>
      <c r="E6" s="24">
        <v>60</v>
      </c>
      <c r="F6" s="24">
        <v>60</v>
      </c>
      <c r="G6" s="24">
        <v>60</v>
      </c>
      <c r="H6" s="24">
        <v>60</v>
      </c>
      <c r="I6" s="24">
        <v>60</v>
      </c>
      <c r="J6" s="24">
        <v>60</v>
      </c>
      <c r="K6" s="24">
        <v>60</v>
      </c>
      <c r="L6" s="24">
        <v>60</v>
      </c>
      <c r="M6" s="24">
        <v>60</v>
      </c>
      <c r="N6" s="24">
        <v>60</v>
      </c>
      <c r="O6" s="26">
        <f>SUM(E6:N6)/10</f>
        <v>60</v>
      </c>
    </row>
    <row r="7" spans="2:15" ht="18.75" x14ac:dyDescent="0.3">
      <c r="B7" s="24">
        <v>2</v>
      </c>
      <c r="C7" s="23" t="s">
        <v>113</v>
      </c>
      <c r="D7" s="25">
        <v>40</v>
      </c>
      <c r="E7" s="24">
        <v>40</v>
      </c>
      <c r="F7" s="24">
        <v>40</v>
      </c>
      <c r="G7" s="24">
        <v>40</v>
      </c>
      <c r="H7" s="24">
        <v>40</v>
      </c>
      <c r="I7" s="24">
        <v>40</v>
      </c>
      <c r="J7" s="24">
        <v>40</v>
      </c>
      <c r="K7" s="24">
        <v>40</v>
      </c>
      <c r="L7" s="24">
        <v>40</v>
      </c>
      <c r="M7" s="24">
        <v>40</v>
      </c>
      <c r="N7" s="24">
        <v>40</v>
      </c>
      <c r="O7" s="26">
        <f t="shared" ref="O7:O34" si="0">SUM(E7:N7)/10</f>
        <v>40</v>
      </c>
    </row>
    <row r="8" spans="2:15" ht="18.75" x14ac:dyDescent="0.3">
      <c r="B8" s="24">
        <v>3</v>
      </c>
      <c r="C8" s="23" t="s">
        <v>114</v>
      </c>
      <c r="D8" s="25">
        <v>50</v>
      </c>
      <c r="E8" s="27">
        <v>76</v>
      </c>
      <c r="F8" s="27">
        <v>40</v>
      </c>
      <c r="G8" s="27">
        <v>68.7</v>
      </c>
      <c r="H8" s="27">
        <v>97</v>
      </c>
      <c r="I8" s="27">
        <v>24</v>
      </c>
      <c r="J8" s="27">
        <v>32</v>
      </c>
      <c r="K8" s="27">
        <v>0</v>
      </c>
      <c r="L8" s="27">
        <v>97</v>
      </c>
      <c r="M8" s="27">
        <v>22.5</v>
      </c>
      <c r="N8" s="27">
        <v>40</v>
      </c>
      <c r="O8" s="26">
        <f t="shared" si="0"/>
        <v>49.72</v>
      </c>
    </row>
    <row r="9" spans="2:15" ht="18.75" x14ac:dyDescent="0.3">
      <c r="B9" s="24">
        <v>4</v>
      </c>
      <c r="C9" s="23" t="s">
        <v>115</v>
      </c>
      <c r="D9" s="25">
        <v>20</v>
      </c>
      <c r="E9" s="27"/>
      <c r="F9" s="27">
        <v>69</v>
      </c>
      <c r="G9" s="27">
        <v>0</v>
      </c>
      <c r="H9" s="27">
        <v>0</v>
      </c>
      <c r="I9" s="27">
        <v>0</v>
      </c>
      <c r="J9" s="27">
        <v>0</v>
      </c>
      <c r="K9" s="27">
        <v>148.30000000000001</v>
      </c>
      <c r="L9" s="27">
        <v>0</v>
      </c>
      <c r="M9" s="27">
        <v>0</v>
      </c>
      <c r="N9" s="27">
        <v>0</v>
      </c>
      <c r="O9" s="26">
        <f t="shared" si="0"/>
        <v>21.73</v>
      </c>
    </row>
    <row r="10" spans="2:15" ht="18.75" x14ac:dyDescent="0.3">
      <c r="B10" s="24">
        <v>5</v>
      </c>
      <c r="C10" s="23" t="s">
        <v>246</v>
      </c>
      <c r="D10" s="25">
        <v>20</v>
      </c>
      <c r="E10" s="27">
        <v>0</v>
      </c>
      <c r="F10" s="27">
        <v>0</v>
      </c>
      <c r="G10" s="27">
        <v>0</v>
      </c>
      <c r="H10" s="27">
        <v>0</v>
      </c>
      <c r="I10" s="27">
        <v>74</v>
      </c>
      <c r="J10" s="27">
        <v>0</v>
      </c>
      <c r="K10" s="27">
        <v>31</v>
      </c>
      <c r="L10" s="27">
        <v>0</v>
      </c>
      <c r="M10" s="27">
        <v>0</v>
      </c>
      <c r="N10" s="27">
        <v>94</v>
      </c>
      <c r="O10" s="26">
        <f t="shared" si="0"/>
        <v>19.899999999999999</v>
      </c>
    </row>
    <row r="11" spans="2:15" ht="18.75" x14ac:dyDescent="0.3">
      <c r="B11" s="24">
        <v>6</v>
      </c>
      <c r="C11" s="23" t="s">
        <v>116</v>
      </c>
      <c r="D11" s="25">
        <v>32</v>
      </c>
      <c r="E11" s="27">
        <v>0</v>
      </c>
      <c r="F11" s="27">
        <v>0</v>
      </c>
      <c r="G11" s="27">
        <v>73</v>
      </c>
      <c r="H11" s="27">
        <v>0</v>
      </c>
      <c r="I11" s="27">
        <v>0</v>
      </c>
      <c r="J11" s="27">
        <v>73</v>
      </c>
      <c r="K11" s="27">
        <v>0</v>
      </c>
      <c r="L11" s="27">
        <v>0</v>
      </c>
      <c r="M11" s="27">
        <v>85</v>
      </c>
      <c r="N11" s="27">
        <v>87</v>
      </c>
      <c r="O11" s="26">
        <f t="shared" si="0"/>
        <v>31.8</v>
      </c>
    </row>
    <row r="12" spans="2:15" ht="18.75" x14ac:dyDescent="0.3">
      <c r="B12" s="24">
        <v>7</v>
      </c>
      <c r="C12" s="23" t="s">
        <v>117</v>
      </c>
      <c r="D12" s="25">
        <v>30</v>
      </c>
      <c r="E12" s="27">
        <v>0</v>
      </c>
      <c r="F12" s="27">
        <v>90</v>
      </c>
      <c r="G12" s="27">
        <v>0</v>
      </c>
      <c r="H12" s="27">
        <v>92</v>
      </c>
      <c r="I12" s="27">
        <v>0</v>
      </c>
      <c r="J12" s="27">
        <v>0</v>
      </c>
      <c r="K12" s="27">
        <v>44.1</v>
      </c>
      <c r="L12" s="27">
        <v>79.5</v>
      </c>
      <c r="M12" s="27">
        <v>0</v>
      </c>
      <c r="N12" s="27">
        <v>0</v>
      </c>
      <c r="O12" s="26">
        <f t="shared" si="0"/>
        <v>30.560000000000002</v>
      </c>
    </row>
    <row r="13" spans="2:15" ht="18.75" x14ac:dyDescent="0.3">
      <c r="B13" s="24">
        <v>8</v>
      </c>
      <c r="C13" s="23" t="s">
        <v>118</v>
      </c>
      <c r="D13" s="25">
        <v>9</v>
      </c>
      <c r="E13" s="27">
        <v>7.5</v>
      </c>
      <c r="F13" s="27">
        <v>7.5</v>
      </c>
      <c r="G13" s="27">
        <v>8.75</v>
      </c>
      <c r="H13" s="27">
        <v>24.97</v>
      </c>
      <c r="I13" s="27">
        <v>21</v>
      </c>
      <c r="J13" s="27">
        <v>4</v>
      </c>
      <c r="K13" s="27">
        <v>9.1999999999999993</v>
      </c>
      <c r="L13" s="27">
        <v>7.5</v>
      </c>
      <c r="M13" s="27">
        <v>0</v>
      </c>
      <c r="N13" s="27">
        <v>0</v>
      </c>
      <c r="O13" s="26">
        <f t="shared" si="0"/>
        <v>9.0419999999999998</v>
      </c>
    </row>
    <row r="14" spans="2:15" ht="18.75" x14ac:dyDescent="0.3">
      <c r="B14" s="24">
        <v>9</v>
      </c>
      <c r="C14" s="23" t="s">
        <v>119</v>
      </c>
      <c r="D14" s="25">
        <v>4</v>
      </c>
      <c r="E14" s="27"/>
      <c r="F14" s="27"/>
      <c r="G14" s="27">
        <v>10</v>
      </c>
      <c r="H14" s="27">
        <v>10</v>
      </c>
      <c r="I14" s="27">
        <v>10</v>
      </c>
      <c r="J14" s="27">
        <v>0</v>
      </c>
      <c r="K14" s="27">
        <v>10</v>
      </c>
      <c r="L14" s="27">
        <v>0</v>
      </c>
      <c r="M14" s="27">
        <v>0</v>
      </c>
      <c r="N14" s="27">
        <v>0</v>
      </c>
      <c r="O14" s="26">
        <f t="shared" si="0"/>
        <v>4</v>
      </c>
    </row>
    <row r="15" spans="2:15" ht="18.75" x14ac:dyDescent="0.3">
      <c r="B15" s="24">
        <v>10</v>
      </c>
      <c r="C15" s="23" t="s">
        <v>120</v>
      </c>
      <c r="D15" s="25">
        <v>18</v>
      </c>
      <c r="E15" s="27">
        <v>24.6</v>
      </c>
      <c r="F15" s="27">
        <v>15.25</v>
      </c>
      <c r="G15" s="27">
        <v>18.5</v>
      </c>
      <c r="H15" s="27">
        <v>7.5</v>
      </c>
      <c r="I15" s="27">
        <v>16.7</v>
      </c>
      <c r="J15" s="27">
        <v>21.45</v>
      </c>
      <c r="K15" s="27">
        <v>11.49</v>
      </c>
      <c r="L15" s="27">
        <v>20.5</v>
      </c>
      <c r="M15" s="27">
        <v>14</v>
      </c>
      <c r="N15" s="27">
        <v>26.75</v>
      </c>
      <c r="O15" s="26">
        <f t="shared" si="0"/>
        <v>17.673999999999999</v>
      </c>
    </row>
    <row r="16" spans="2:15" ht="18.75" x14ac:dyDescent="0.3">
      <c r="B16" s="24">
        <v>11</v>
      </c>
      <c r="C16" s="23" t="s">
        <v>121</v>
      </c>
      <c r="D16" s="25">
        <v>390</v>
      </c>
      <c r="E16" s="27">
        <v>327</v>
      </c>
      <c r="F16" s="27">
        <v>463</v>
      </c>
      <c r="G16" s="27">
        <v>303</v>
      </c>
      <c r="H16" s="27">
        <v>266.5</v>
      </c>
      <c r="I16" s="27">
        <v>471.9</v>
      </c>
      <c r="J16" s="27">
        <v>494</v>
      </c>
      <c r="K16" s="27">
        <v>309.39999999999998</v>
      </c>
      <c r="L16" s="27">
        <v>372.2</v>
      </c>
      <c r="M16" s="27">
        <v>508.5</v>
      </c>
      <c r="N16" s="27">
        <v>343.5</v>
      </c>
      <c r="O16" s="26">
        <f t="shared" si="0"/>
        <v>385.9</v>
      </c>
    </row>
    <row r="17" spans="2:15" ht="18.75" x14ac:dyDescent="0.3">
      <c r="B17" s="24">
        <v>12</v>
      </c>
      <c r="C17" s="23" t="s">
        <v>122</v>
      </c>
      <c r="D17" s="25">
        <v>9</v>
      </c>
      <c r="E17" s="27">
        <v>6.75</v>
      </c>
      <c r="F17" s="27">
        <v>13.5</v>
      </c>
      <c r="G17" s="27">
        <v>18.399999999999999</v>
      </c>
      <c r="H17" s="27">
        <v>5.8</v>
      </c>
      <c r="I17" s="27">
        <v>13.2</v>
      </c>
      <c r="J17" s="27">
        <v>5</v>
      </c>
      <c r="K17" s="27">
        <v>8.9</v>
      </c>
      <c r="L17" s="27">
        <v>3</v>
      </c>
      <c r="M17" s="27">
        <v>4.2</v>
      </c>
      <c r="N17" s="27">
        <v>14</v>
      </c>
      <c r="O17" s="26">
        <f t="shared" si="0"/>
        <v>9.2750000000000004</v>
      </c>
    </row>
    <row r="18" spans="2:15" ht="18.75" x14ac:dyDescent="0.3">
      <c r="B18" s="24">
        <v>13</v>
      </c>
      <c r="C18" s="23" t="s">
        <v>123</v>
      </c>
      <c r="D18" s="25">
        <v>25</v>
      </c>
      <c r="E18" s="27">
        <v>34.42</v>
      </c>
      <c r="F18" s="27">
        <v>30.4</v>
      </c>
      <c r="G18" s="27">
        <v>16.25</v>
      </c>
      <c r="H18" s="27">
        <v>31.9</v>
      </c>
      <c r="I18" s="27">
        <v>24.7</v>
      </c>
      <c r="J18" s="27">
        <v>34.5</v>
      </c>
      <c r="K18" s="27">
        <v>34.6</v>
      </c>
      <c r="L18" s="27">
        <v>5</v>
      </c>
      <c r="M18" s="27">
        <v>25.5</v>
      </c>
      <c r="N18" s="27">
        <v>21.2</v>
      </c>
      <c r="O18" s="26">
        <f t="shared" si="0"/>
        <v>25.846999999999998</v>
      </c>
    </row>
    <row r="19" spans="2:15" ht="18.75" x14ac:dyDescent="0.3">
      <c r="B19" s="24">
        <v>14</v>
      </c>
      <c r="C19" s="23" t="s">
        <v>124</v>
      </c>
      <c r="D19" s="25">
        <v>25</v>
      </c>
      <c r="E19" s="27">
        <v>28.77</v>
      </c>
      <c r="F19" s="27">
        <v>56.15</v>
      </c>
      <c r="G19" s="27">
        <v>27.46</v>
      </c>
      <c r="H19" s="27">
        <v>5.0999999999999996</v>
      </c>
      <c r="I19" s="27">
        <v>44.2</v>
      </c>
      <c r="J19" s="27">
        <v>38.25</v>
      </c>
      <c r="K19" s="27">
        <v>2.25</v>
      </c>
      <c r="L19" s="27">
        <v>17.8</v>
      </c>
      <c r="M19" s="27">
        <v>0</v>
      </c>
      <c r="N19" s="27">
        <v>28.5</v>
      </c>
      <c r="O19" s="26">
        <f t="shared" si="0"/>
        <v>24.848000000000003</v>
      </c>
    </row>
    <row r="20" spans="2:15" ht="18.75" x14ac:dyDescent="0.3">
      <c r="B20" s="24">
        <v>15</v>
      </c>
      <c r="C20" s="23" t="s">
        <v>125</v>
      </c>
      <c r="D20" s="25">
        <v>30</v>
      </c>
      <c r="E20" s="27">
        <v>17.399999999999999</v>
      </c>
      <c r="F20" s="27">
        <v>32.1</v>
      </c>
      <c r="G20" s="27">
        <v>2.4</v>
      </c>
      <c r="H20" s="27">
        <v>41</v>
      </c>
      <c r="I20" s="27">
        <v>47.4</v>
      </c>
      <c r="J20" s="27">
        <v>38</v>
      </c>
      <c r="K20" s="27">
        <v>35.799999999999997</v>
      </c>
      <c r="L20" s="27">
        <v>8</v>
      </c>
      <c r="M20" s="27">
        <v>43.5</v>
      </c>
      <c r="N20" s="27">
        <v>38.4</v>
      </c>
      <c r="O20" s="26">
        <f t="shared" si="0"/>
        <v>30.4</v>
      </c>
    </row>
    <row r="21" spans="2:15" ht="18.75" x14ac:dyDescent="0.3">
      <c r="B21" s="24">
        <v>16</v>
      </c>
      <c r="C21" s="23" t="s">
        <v>126</v>
      </c>
      <c r="D21" s="25">
        <v>8</v>
      </c>
      <c r="E21" s="27"/>
      <c r="F21" s="27"/>
      <c r="G21" s="27">
        <v>35</v>
      </c>
      <c r="H21" s="27"/>
      <c r="I21" s="27">
        <v>12</v>
      </c>
      <c r="J21" s="27">
        <v>6</v>
      </c>
      <c r="K21" s="27">
        <v>0</v>
      </c>
      <c r="L21" s="27">
        <v>0</v>
      </c>
      <c r="M21" s="27">
        <v>0</v>
      </c>
      <c r="N21" s="27">
        <v>29</v>
      </c>
      <c r="O21" s="26">
        <f t="shared" si="0"/>
        <v>8.1999999999999993</v>
      </c>
    </row>
    <row r="22" spans="2:15" ht="18.75" x14ac:dyDescent="0.3">
      <c r="B22" s="24">
        <v>17</v>
      </c>
      <c r="C22" s="23" t="s">
        <v>127</v>
      </c>
      <c r="D22" s="25">
        <v>180</v>
      </c>
      <c r="E22" s="27">
        <v>188.7</v>
      </c>
      <c r="F22" s="27">
        <v>127.95</v>
      </c>
      <c r="G22" s="27">
        <v>261.92</v>
      </c>
      <c r="H22" s="27">
        <v>136.1</v>
      </c>
      <c r="I22" s="27">
        <v>133.6</v>
      </c>
      <c r="J22" s="27">
        <v>331.9</v>
      </c>
      <c r="K22" s="27">
        <v>207.4</v>
      </c>
      <c r="L22" s="27">
        <v>212.95</v>
      </c>
      <c r="M22" s="27">
        <v>34.6</v>
      </c>
      <c r="N22" s="27">
        <v>178.7</v>
      </c>
      <c r="O22" s="26">
        <f t="shared" si="0"/>
        <v>181.38200000000001</v>
      </c>
    </row>
    <row r="23" spans="2:15" ht="18.75" x14ac:dyDescent="0.3">
      <c r="B23" s="24">
        <v>18</v>
      </c>
      <c r="C23" s="23" t="s">
        <v>128</v>
      </c>
      <c r="D23" s="25">
        <v>120</v>
      </c>
      <c r="E23" s="27">
        <v>141.5</v>
      </c>
      <c r="F23" s="27">
        <v>101</v>
      </c>
      <c r="G23" s="27">
        <v>97.2</v>
      </c>
      <c r="H23" s="27">
        <v>167.72</v>
      </c>
      <c r="I23" s="27">
        <v>125</v>
      </c>
      <c r="J23" s="27">
        <v>45</v>
      </c>
      <c r="K23" s="27">
        <v>140.80000000000001</v>
      </c>
      <c r="L23" s="27">
        <v>146</v>
      </c>
      <c r="M23" s="27">
        <v>48</v>
      </c>
      <c r="N23" s="27">
        <v>182.5</v>
      </c>
      <c r="O23" s="26">
        <f t="shared" si="0"/>
        <v>119.47200000000001</v>
      </c>
    </row>
    <row r="24" spans="2:15" ht="18.75" x14ac:dyDescent="0.3">
      <c r="B24" s="24">
        <v>19</v>
      </c>
      <c r="C24" s="23" t="s">
        <v>129</v>
      </c>
      <c r="D24" s="25">
        <v>95</v>
      </c>
      <c r="E24" s="27"/>
      <c r="F24" s="27">
        <v>150</v>
      </c>
      <c r="G24" s="27">
        <v>80</v>
      </c>
      <c r="H24" s="27"/>
      <c r="I24" s="27">
        <v>150</v>
      </c>
      <c r="J24" s="27">
        <v>144</v>
      </c>
      <c r="K24" s="27">
        <v>0</v>
      </c>
      <c r="L24" s="27">
        <v>76</v>
      </c>
      <c r="M24" s="27">
        <v>170</v>
      </c>
      <c r="N24" s="27">
        <v>180</v>
      </c>
      <c r="O24" s="26">
        <f t="shared" si="0"/>
        <v>95</v>
      </c>
    </row>
    <row r="25" spans="2:15" ht="18.75" x14ac:dyDescent="0.3">
      <c r="B25" s="24">
        <v>20</v>
      </c>
      <c r="C25" s="23" t="s">
        <v>130</v>
      </c>
      <c r="D25" s="25">
        <v>9</v>
      </c>
      <c r="E25" s="27">
        <v>15</v>
      </c>
      <c r="F25" s="27"/>
      <c r="G25" s="27"/>
      <c r="H25" s="27">
        <v>15</v>
      </c>
      <c r="I25" s="27"/>
      <c r="J25" s="27">
        <v>16.600000000000001</v>
      </c>
      <c r="K25" s="27">
        <v>15</v>
      </c>
      <c r="L25" s="27">
        <v>15</v>
      </c>
      <c r="M25" s="27">
        <v>15</v>
      </c>
      <c r="N25" s="27">
        <v>0</v>
      </c>
      <c r="O25" s="26">
        <f t="shared" si="0"/>
        <v>9.16</v>
      </c>
    </row>
    <row r="26" spans="2:15" ht="18.75" x14ac:dyDescent="0.3">
      <c r="B26" s="24">
        <v>21</v>
      </c>
      <c r="C26" s="23" t="s">
        <v>131</v>
      </c>
      <c r="D26" s="25">
        <v>12</v>
      </c>
      <c r="E26" s="27"/>
      <c r="F26" s="27"/>
      <c r="G26" s="27">
        <v>0</v>
      </c>
      <c r="H26" s="27">
        <v>30</v>
      </c>
      <c r="I26" s="27">
        <v>0</v>
      </c>
      <c r="J26" s="27">
        <v>0</v>
      </c>
      <c r="K26" s="27">
        <v>20</v>
      </c>
      <c r="L26" s="27">
        <v>50</v>
      </c>
      <c r="M26" s="27">
        <v>20</v>
      </c>
      <c r="N26" s="27">
        <v>0</v>
      </c>
      <c r="O26" s="26">
        <f t="shared" si="0"/>
        <v>12</v>
      </c>
    </row>
    <row r="27" spans="2:15" ht="18.75" x14ac:dyDescent="0.3">
      <c r="B27" s="24">
        <v>22</v>
      </c>
      <c r="C27" s="23" t="s">
        <v>132</v>
      </c>
      <c r="D27" s="25">
        <v>1</v>
      </c>
      <c r="E27" s="27">
        <v>65.3</v>
      </c>
      <c r="F27" s="27">
        <v>27.6</v>
      </c>
      <c r="G27" s="27">
        <v>80.5</v>
      </c>
      <c r="H27" s="27">
        <v>18</v>
      </c>
      <c r="I27" s="27">
        <v>21.5</v>
      </c>
      <c r="J27" s="27">
        <v>17.100000000000001</v>
      </c>
      <c r="K27" s="27">
        <v>17.2</v>
      </c>
      <c r="L27" s="27">
        <v>19.8</v>
      </c>
      <c r="M27" s="27">
        <v>80</v>
      </c>
      <c r="N27" s="27">
        <v>32.5</v>
      </c>
      <c r="O27" s="26">
        <f t="shared" si="0"/>
        <v>37.950000000000003</v>
      </c>
    </row>
    <row r="28" spans="2:15" ht="18.75" x14ac:dyDescent="0.3">
      <c r="B28" s="24">
        <v>23</v>
      </c>
      <c r="C28" s="23" t="s">
        <v>133</v>
      </c>
      <c r="D28" s="25">
        <v>0.5</v>
      </c>
      <c r="E28" s="27">
        <v>0.5</v>
      </c>
      <c r="F28" s="27">
        <v>0</v>
      </c>
      <c r="G28" s="27">
        <v>0.5</v>
      </c>
      <c r="H28" s="27">
        <v>1</v>
      </c>
      <c r="I28" s="27">
        <v>0.5</v>
      </c>
      <c r="J28" s="27">
        <v>0.5</v>
      </c>
      <c r="K28" s="27">
        <v>0.5</v>
      </c>
      <c r="L28" s="27">
        <v>0.5</v>
      </c>
      <c r="M28" s="27">
        <v>0.5</v>
      </c>
      <c r="N28" s="27">
        <v>0</v>
      </c>
      <c r="O28" s="26">
        <f t="shared" si="0"/>
        <v>0.45</v>
      </c>
    </row>
    <row r="29" spans="2:15" ht="18.75" x14ac:dyDescent="0.3">
      <c r="B29" s="24">
        <v>24</v>
      </c>
      <c r="C29" s="23" t="s">
        <v>134</v>
      </c>
      <c r="D29" s="25">
        <v>1</v>
      </c>
      <c r="E29" s="27">
        <v>2</v>
      </c>
      <c r="F29" s="27"/>
      <c r="G29" s="27"/>
      <c r="H29" s="27"/>
      <c r="I29" s="27">
        <v>2</v>
      </c>
      <c r="J29" s="27">
        <v>2</v>
      </c>
      <c r="K29" s="27">
        <v>2</v>
      </c>
      <c r="L29" s="27">
        <v>2</v>
      </c>
      <c r="M29" s="27"/>
      <c r="N29" s="27"/>
      <c r="O29" s="26">
        <f t="shared" si="0"/>
        <v>1</v>
      </c>
    </row>
    <row r="30" spans="2:15" ht="18.75" x14ac:dyDescent="0.3">
      <c r="B30" s="24">
        <v>25</v>
      </c>
      <c r="C30" s="23" t="s">
        <v>135</v>
      </c>
      <c r="D30" s="25">
        <v>0.5</v>
      </c>
      <c r="E30" s="27"/>
      <c r="F30" s="27"/>
      <c r="G30" s="27">
        <v>2</v>
      </c>
      <c r="H30" s="27"/>
      <c r="I30" s="27"/>
      <c r="J30" s="27">
        <v>0</v>
      </c>
      <c r="K30" s="27"/>
      <c r="L30" s="27">
        <v>0</v>
      </c>
      <c r="M30" s="27">
        <v>1.5</v>
      </c>
      <c r="N30" s="27">
        <v>1.5</v>
      </c>
      <c r="O30" s="26">
        <f t="shared" si="0"/>
        <v>0.5</v>
      </c>
    </row>
    <row r="31" spans="2:15" ht="18.75" x14ac:dyDescent="0.3">
      <c r="B31" s="24">
        <v>26</v>
      </c>
      <c r="C31" s="23" t="s">
        <v>136</v>
      </c>
      <c r="D31" s="25">
        <f ca="1">-D31</f>
        <v>0</v>
      </c>
      <c r="E31" s="27"/>
      <c r="F31" s="27"/>
      <c r="G31" s="27">
        <v>0</v>
      </c>
      <c r="H31" s="27"/>
      <c r="I31" s="27"/>
      <c r="J31" s="27">
        <v>0</v>
      </c>
      <c r="K31" s="27"/>
      <c r="L31" s="27">
        <v>0</v>
      </c>
      <c r="M31" s="27"/>
      <c r="N31" s="27">
        <v>0</v>
      </c>
      <c r="O31" s="26">
        <f t="shared" si="0"/>
        <v>0</v>
      </c>
    </row>
    <row r="32" spans="2:15" ht="18.75" x14ac:dyDescent="0.3">
      <c r="B32" s="24">
        <v>27</v>
      </c>
      <c r="C32" s="23" t="s">
        <v>17</v>
      </c>
      <c r="D32" s="25">
        <v>100</v>
      </c>
      <c r="E32" s="27">
        <v>120</v>
      </c>
      <c r="F32" s="27"/>
      <c r="G32" s="27">
        <v>0</v>
      </c>
      <c r="H32" s="27">
        <v>100</v>
      </c>
      <c r="I32" s="27">
        <v>100</v>
      </c>
      <c r="J32" s="27">
        <v>100</v>
      </c>
      <c r="K32" s="27">
        <v>100</v>
      </c>
      <c r="L32" s="27">
        <v>150</v>
      </c>
      <c r="M32" s="27">
        <v>150</v>
      </c>
      <c r="N32" s="27">
        <v>180</v>
      </c>
      <c r="O32" s="26">
        <f t="shared" si="0"/>
        <v>100</v>
      </c>
    </row>
    <row r="33" spans="2:15" ht="18.75" x14ac:dyDescent="0.3">
      <c r="B33" s="24">
        <v>28</v>
      </c>
      <c r="C33" s="23" t="s">
        <v>137</v>
      </c>
      <c r="D33" s="25">
        <v>0.4</v>
      </c>
      <c r="E33" s="27">
        <v>0.84</v>
      </c>
      <c r="F33" s="27">
        <v>0.75</v>
      </c>
      <c r="G33" s="27"/>
      <c r="H33" s="27"/>
      <c r="I33" s="27">
        <v>0.71</v>
      </c>
      <c r="J33" s="27">
        <v>1.1000000000000001</v>
      </c>
      <c r="K33" s="27"/>
      <c r="L33" s="27">
        <v>0</v>
      </c>
      <c r="M33" s="27">
        <v>0</v>
      </c>
      <c r="N33" s="27">
        <v>1</v>
      </c>
      <c r="O33" s="26">
        <f t="shared" si="0"/>
        <v>0.44000000000000006</v>
      </c>
    </row>
    <row r="34" spans="2:15" ht="18.75" x14ac:dyDescent="0.3">
      <c r="B34" s="28">
        <v>29</v>
      </c>
      <c r="C34" s="23" t="s">
        <v>138</v>
      </c>
      <c r="D34" s="25">
        <v>3</v>
      </c>
      <c r="E34" s="25">
        <v>3</v>
      </c>
      <c r="F34" s="25">
        <v>3</v>
      </c>
      <c r="G34" s="25">
        <v>3</v>
      </c>
      <c r="H34" s="25">
        <v>3</v>
      </c>
      <c r="I34" s="25">
        <v>3</v>
      </c>
      <c r="J34" s="25">
        <v>3</v>
      </c>
      <c r="K34" s="25">
        <v>3</v>
      </c>
      <c r="L34" s="25">
        <v>3</v>
      </c>
      <c r="M34" s="25">
        <v>3</v>
      </c>
      <c r="N34" s="25">
        <v>3</v>
      </c>
      <c r="O34" s="26">
        <f t="shared" si="0"/>
        <v>3</v>
      </c>
    </row>
  </sheetData>
  <mergeCells count="6">
    <mergeCell ref="O4:O5"/>
    <mergeCell ref="F2:K2"/>
    <mergeCell ref="B4:B5"/>
    <mergeCell ref="C4:C5"/>
    <mergeCell ref="D4:D5"/>
    <mergeCell ref="E4:N4"/>
  </mergeCells>
  <phoneticPr fontId="0" type="noConversion"/>
  <pageMargins left="0.25" right="0.25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с 1-3</vt:lpstr>
      <vt:lpstr>натур нормы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2014-09-04T04:13:31Z</cp:lastPrinted>
  <dcterms:created xsi:type="dcterms:W3CDTF">2006-09-16T00:00:00Z</dcterms:created>
  <dcterms:modified xsi:type="dcterms:W3CDTF">2021-03-29T05:27:05Z</dcterms:modified>
</cp:coreProperties>
</file>