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activeTab="17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  <sheet name="ИТОГО" sheetId="21" r:id="rId21"/>
  </sheets>
  <definedNames/>
  <calcPr fullCalcOnLoad="1" refMode="R1C1"/>
</workbook>
</file>

<file path=xl/sharedStrings.xml><?xml version="1.0" encoding="utf-8"?>
<sst xmlns="http://schemas.openxmlformats.org/spreadsheetml/2006/main" count="647" uniqueCount="147">
  <si>
    <t>Наименование блюда</t>
  </si>
  <si>
    <t>№ рецептуры</t>
  </si>
  <si>
    <t>День:</t>
  </si>
  <si>
    <t>Возрастная категория: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</si>
  <si>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</si>
  <si>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</si>
  <si>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</si>
  <si>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</si>
  <si>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</si>
  <si>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</si>
  <si>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</si>
  <si>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</si>
  <si>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>ОБЕД</t>
  </si>
  <si>
    <t>ИТОГО ЗА ОБЕД:</t>
  </si>
  <si>
    <t>ИТОГО ЗА ДЕНЬ:</t>
  </si>
  <si>
    <t xml:space="preserve">Неделя: </t>
  </si>
  <si>
    <t>Энергетическая ценность</t>
  </si>
  <si>
    <t>Примечание</t>
  </si>
  <si>
    <t>Неделя:</t>
  </si>
  <si>
    <t>ИТОГО:</t>
  </si>
  <si>
    <t>Среднее значение за 1 день:</t>
  </si>
  <si>
    <t>Щи с мясом и сметаной</t>
  </si>
  <si>
    <t>Хлеб пшеничный</t>
  </si>
  <si>
    <t>Сыр порциями</t>
  </si>
  <si>
    <t>Суп рыбный с крупой (рыбные консервы)</t>
  </si>
  <si>
    <t>Каша гречневая рассыпчатая с маслом</t>
  </si>
  <si>
    <t>Плов с курицей</t>
  </si>
  <si>
    <t>Горошек консервированный</t>
  </si>
  <si>
    <t>Чахохбили</t>
  </si>
  <si>
    <t>Рассольник с мясом и сметаной</t>
  </si>
  <si>
    <t>Батон  пшеничный</t>
  </si>
  <si>
    <t>Чай  с  сахаром</t>
  </si>
  <si>
    <t>Кофейный  напиток  на  молоке</t>
  </si>
  <si>
    <t>Каша  овсяная молочная  с  маслом</t>
  </si>
  <si>
    <t>Суп  молочный  с вермишелью</t>
  </si>
  <si>
    <t>Омлет  натуральный</t>
  </si>
  <si>
    <t>Меню приготавливаемых блюд</t>
  </si>
  <si>
    <t>Чай с сахаром</t>
  </si>
  <si>
    <t>Батон пшеничный</t>
  </si>
  <si>
    <t>Чай с молоком</t>
  </si>
  <si>
    <t>Чай с сахаром и лимоном</t>
  </si>
  <si>
    <t>Блинчики с маслом (2 шт.)</t>
  </si>
  <si>
    <t>Икра кабачковая</t>
  </si>
  <si>
    <t>Сложный гарнир (картофель отварной, капуста тушеная)</t>
  </si>
  <si>
    <t>Напиток витаминный</t>
  </si>
  <si>
    <t>Запеканка из творога с ягодным соусом</t>
  </si>
  <si>
    <t>Филе птицы тушеное в томатном соусе</t>
  </si>
  <si>
    <t>Спагетти отварные с маслом</t>
  </si>
  <si>
    <t>Кисель витаминный</t>
  </si>
  <si>
    <t>Фрукты в ассортименте (груша)</t>
  </si>
  <si>
    <t>Каша  манная  молочная  с маслом</t>
  </si>
  <si>
    <t>Каша кукурузная  молочная  с  маслом</t>
  </si>
  <si>
    <t>Маринад  из  моркови</t>
  </si>
  <si>
    <t>Свекольник  с  мясом  и  сметаной</t>
  </si>
  <si>
    <t>Курица  запеченная  с  сыром</t>
  </si>
  <si>
    <t>Компот  из  вишни</t>
  </si>
  <si>
    <t>Икра  свекольная</t>
  </si>
  <si>
    <t>Суп  картофельный  с  мясом</t>
  </si>
  <si>
    <t>Рыба  тушенная  с  овощами</t>
  </si>
  <si>
    <t>Фрукт в  ассортименте  (яблоко)</t>
  </si>
  <si>
    <t>Каша  пшенная  молочная  с  маслом</t>
  </si>
  <si>
    <t>Чай  с  лимоном  и  мятой</t>
  </si>
  <si>
    <t>Кондитерское изделие промышленного  производства **</t>
  </si>
  <si>
    <t>Суп  куриный  с  вермишелью</t>
  </si>
  <si>
    <t>Компот  из  кураги</t>
  </si>
  <si>
    <t>Мясо (свинина) тушеное  в  сметане</t>
  </si>
  <si>
    <t>Компот  из  черноплодной  рябины</t>
  </si>
  <si>
    <t>Макароны  отварные  с  маслом</t>
  </si>
  <si>
    <t>Суп  молочный  с  рисом</t>
  </si>
  <si>
    <t>Какао  с  молоком</t>
  </si>
  <si>
    <t>Запеканка из творога со сгущенным  молоком</t>
  </si>
  <si>
    <t>Кукуруза  консервированная</t>
  </si>
  <si>
    <t>Каша  гречневая  рассыпчатая  с  маслом</t>
  </si>
  <si>
    <t>Горячий  шоколад</t>
  </si>
  <si>
    <t>Чай  с шиповником</t>
  </si>
  <si>
    <t>Оладьи  с  маслом</t>
  </si>
  <si>
    <t>Борщ  с  мясом  и  сметаной</t>
  </si>
  <si>
    <t>Рагу  овощное  с  маслом</t>
  </si>
  <si>
    <t>Омлет  с  сыром</t>
  </si>
  <si>
    <t>Суп  гороховый  с  мясом</t>
  </si>
  <si>
    <t>Жаркое  с  мясом (свинина)</t>
  </si>
  <si>
    <t>Хлеб  пшеничный</t>
  </si>
  <si>
    <t>Хлеб  ржаной</t>
  </si>
  <si>
    <t>Икра  баклажанная</t>
  </si>
  <si>
    <t>Суп  овощной  с  мясом и  сметаной</t>
  </si>
  <si>
    <t>Филе  птицы  тушеное  с  овощами</t>
  </si>
  <si>
    <t>Макароны, запеченные с яйцом</t>
  </si>
  <si>
    <t>Курица  запеченная</t>
  </si>
  <si>
    <t>Отвар  из  шиповника</t>
  </si>
  <si>
    <t>Запеканка из творога с фруктово-ягодной начинкой</t>
  </si>
  <si>
    <t>Картофель  отварной  с  маслом и зеленью</t>
  </si>
  <si>
    <t>Компот из  сухофруктов</t>
  </si>
  <si>
    <t>Суп  картофельный  с  колбасками  и гренками</t>
  </si>
  <si>
    <t>Гуляш (свинина)</t>
  </si>
  <si>
    <t>Каша  рисовая  молочная  с  маслом</t>
  </si>
  <si>
    <t>Филе  птицы запеченное  с  помидорами</t>
  </si>
  <si>
    <t>Каша  перловая  рассыпчатая  с  маслом</t>
  </si>
  <si>
    <t>Суп  куриный  с  рисом  и  томатом</t>
  </si>
  <si>
    <t>Бигос  с  мясом (свинина)</t>
  </si>
  <si>
    <t>Щи вегетарианские  со  сметаной</t>
  </si>
  <si>
    <t>Картофель запеченный  с  сыром</t>
  </si>
  <si>
    <t>Компот  из  красной  смородины</t>
  </si>
  <si>
    <t>Пудинг  из творога  с яблоками со сгущённым молоком</t>
  </si>
  <si>
    <t>Капуста  квашеная</t>
  </si>
  <si>
    <t>Запеканка  рисовая</t>
  </si>
  <si>
    <t>Фрукт в  ассортименте (апельсин)</t>
  </si>
  <si>
    <r>
      <t xml:space="preserve">Хлеб пшеничный/ржаной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</si>
  <si>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1</t>
    </r>
    <r>
      <rPr>
        <sz val="10"/>
        <rFont val="Arial"/>
        <family val="2"/>
      </rPr>
      <t xml:space="preserve"> пищевая ценность указана на хлеб пшеничный</t>
    </r>
  </si>
  <si>
    <r>
      <t xml:space="preserve">Кондитерское изделие промышленного  производства 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</si>
  <si>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ценность указана  на  зефир  ванильный</t>
    </r>
  </si>
  <si>
    <r>
      <t>3</t>
    </r>
    <r>
      <rPr>
        <sz val="10"/>
        <rFont val="Arial"/>
        <family val="2"/>
      </rPr>
      <t xml:space="preserve"> пищевая  ценность  указана  на  мясо тушеное (свинина)</t>
    </r>
  </si>
  <si>
    <t>162</t>
  </si>
  <si>
    <r>
      <t xml:space="preserve">Кондитерское изделие промышленного  производства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</si>
  <si>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Рис  отварной  с  маслом </t>
    </r>
    <r>
      <rPr>
        <vertAlign val="superscript"/>
        <sz val="10"/>
        <rFont val="Arial"/>
        <family val="2"/>
      </rPr>
      <t xml:space="preserve">2 </t>
    </r>
  </si>
  <si>
    <r>
      <t>2</t>
    </r>
    <r>
      <rPr>
        <sz val="10"/>
        <rFont val="Arial"/>
        <family val="2"/>
      </rPr>
      <t xml:space="preserve"> пищевая ценность указана  на  рис  из круглозерной  крупы</t>
    </r>
  </si>
  <si>
    <r>
      <t xml:space="preserve">Кондитерское изделие промышленного  производства 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</si>
  <si>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 xml:space="preserve"> пищевая ценность указана  на зефир  ванильный</t>
    </r>
  </si>
  <si>
    <t>ЕС 260</t>
  </si>
  <si>
    <r>
      <t xml:space="preserve"> Суп картофельный  с  мясом /Суп  картофельный  с  мясными фрикадельками</t>
    </r>
    <r>
      <rPr>
        <vertAlign val="superscript"/>
        <sz val="10"/>
        <rFont val="Arial"/>
        <family val="2"/>
      </rPr>
      <t xml:space="preserve"> 2</t>
    </r>
  </si>
  <si>
    <r>
      <t xml:space="preserve">Запеканка  из печени  со  сливочным  соусом/Печень  говяжья  тушенная в сметанном соусе </t>
    </r>
    <r>
      <rPr>
        <vertAlign val="superscript"/>
        <sz val="10"/>
        <rFont val="Arial"/>
        <family val="2"/>
      </rPr>
      <t xml:space="preserve">3 </t>
    </r>
  </si>
  <si>
    <t>37</t>
  </si>
  <si>
    <t>179</t>
  </si>
  <si>
    <r>
      <t>2</t>
    </r>
    <r>
      <rPr>
        <sz val="10"/>
        <rFont val="Arial"/>
        <family val="2"/>
      </rPr>
      <t xml:space="preserve"> пищевая  ценность указана  на  суп  картофельный  с мясом</t>
    </r>
  </si>
  <si>
    <r>
      <t xml:space="preserve">Мясо тушеное (свинина)/Котлета мясная 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</si>
  <si>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10"/>
        <rFont val="Arial"/>
        <family val="2"/>
      </rPr>
      <t>пищевая  ценность  на указана на запеканку  из печени  со  сливочным соусом</t>
    </r>
  </si>
  <si>
    <t>Сб 1987 г. таб № 6</t>
  </si>
  <si>
    <t>Уха  с  рыбой (минтай)</t>
  </si>
  <si>
    <r>
      <t xml:space="preserve">Сок  розливной </t>
    </r>
    <r>
      <rPr>
        <vertAlign val="superscript"/>
        <sz val="10"/>
        <rFont val="Arial"/>
        <family val="2"/>
      </rPr>
      <t xml:space="preserve">2 </t>
    </r>
  </si>
  <si>
    <r>
      <t>2</t>
    </r>
    <r>
      <rPr>
        <sz val="10"/>
        <rFont val="Arial"/>
        <family val="2"/>
      </rPr>
      <t xml:space="preserve"> пищевая  ценность указана  на  сок  ананасовый</t>
    </r>
  </si>
  <si>
    <t>72</t>
  </si>
  <si>
    <t>Рыба (минтай) запеченная  под соусом  сливочным  с зеленью</t>
  </si>
  <si>
    <t>229</t>
  </si>
  <si>
    <t>51</t>
  </si>
  <si>
    <t>ЕС 248</t>
  </si>
  <si>
    <t>203</t>
  </si>
  <si>
    <t>Компот  из  чернослива и сухофруктов</t>
  </si>
  <si>
    <t>105</t>
  </si>
  <si>
    <t>83</t>
  </si>
  <si>
    <r>
      <t xml:space="preserve">Филе  птицы запеченное  с  помидорами/ Биточек из птицы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</si>
  <si>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ценность указана  на филе  птицы  запеченное  с  помидорами</t>
    </r>
  </si>
  <si>
    <t>55</t>
  </si>
  <si>
    <t>145</t>
  </si>
  <si>
    <r>
      <t xml:space="preserve">Зраза мясная ленивая / Бефстроганов (свинина)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</si>
  <si>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ценность указана  на  зразу мясную  ленивую  </t>
    </r>
  </si>
  <si>
    <r>
      <t xml:space="preserve">Котлета  мясная /Бефстроганов (свинина)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</si>
  <si>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 ценность указана  на  котлету  мясную "Деликатесную"</t>
    </r>
  </si>
  <si>
    <t>с 12 лет и страше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</si>
</sst>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  <numFmt numFmtId="180" formatCode="#,##0.000"/>
    <numFmt numFmtId="181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/>
    </xf>
    <xf numFmtId="0" fontId="5" fillId="9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9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9" borderId="10" xfId="0" applyNumberFormat="1" applyFont="1" applyFill="1" applyBorder="1" applyAlignment="1">
      <alignment horizontal="right" vertical="center" indent="1"/>
    </xf>
    <xf numFmtId="4" fontId="5" fillId="9" borderId="10" xfId="0" applyNumberFormat="1" applyFont="1" applyFill="1" applyBorder="1" applyAlignment="1">
      <alignment horizontal="right" vertical="center" wrapText="1" indent="1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4" fontId="4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9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" fontId="4" fillId="9" borderId="10" xfId="0" applyNumberFormat="1" applyFont="1" applyFill="1" applyBorder="1" applyAlignment="1">
      <alignment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4" fontId="4" fillId="18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/>
    </xf>
    <xf numFmtId="0" fontId="5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25390625" style="1" customWidth="1"/>
    <col min="4" max="4" width="11.00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5" t="s">
        <v>146</v>
      </c>
      <c r="E3" s="2"/>
    </row>
    <row r="4" spans="3:5" ht="12.75">
      <c r="C4" s="4" t="s">
        <v>15</v>
      </c>
      <c r="D4" s="16">
        <v>1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9"/>
      <c r="C10" s="5" t="s">
        <v>33</v>
      </c>
      <c r="D10" s="12">
        <v>205</v>
      </c>
      <c r="E10" s="12">
        <v>7.79</v>
      </c>
      <c r="F10" s="12">
        <v>11.89</v>
      </c>
      <c r="G10" s="12">
        <v>26.65</v>
      </c>
      <c r="H10" s="12">
        <v>244.56</v>
      </c>
      <c r="I10" s="36">
        <v>59</v>
      </c>
    </row>
    <row r="11" spans="2:9" ht="12.75">
      <c r="B11" s="59"/>
      <c r="C11" s="5" t="s">
        <v>22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9"/>
      <c r="C12" s="5" t="s">
        <v>82</v>
      </c>
      <c r="D12" s="12">
        <v>25</v>
      </c>
      <c r="E12" s="12">
        <v>1.42</v>
      </c>
      <c r="F12" s="12">
        <v>0.27</v>
      </c>
      <c r="G12" s="12">
        <v>9.3</v>
      </c>
      <c r="H12" s="12">
        <v>45.32</v>
      </c>
      <c r="I12" s="36">
        <v>120</v>
      </c>
    </row>
    <row r="13" spans="2:9" ht="12.75">
      <c r="B13" s="59"/>
      <c r="C13" s="5" t="s">
        <v>40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36">
        <v>113</v>
      </c>
    </row>
    <row r="14" spans="2:9" ht="12.75">
      <c r="B14" s="59"/>
      <c r="C14" s="5" t="s">
        <v>41</v>
      </c>
      <c r="D14" s="12">
        <v>90</v>
      </c>
      <c r="E14" s="12">
        <v>4.59</v>
      </c>
      <c r="F14" s="12">
        <v>13.41</v>
      </c>
      <c r="G14" s="12">
        <v>26.19</v>
      </c>
      <c r="H14" s="12">
        <v>250.2</v>
      </c>
      <c r="I14" s="36">
        <v>225</v>
      </c>
    </row>
    <row r="15" spans="2:9" ht="12.75">
      <c r="B15" s="59"/>
      <c r="C15" s="5"/>
      <c r="D15" s="12"/>
      <c r="E15" s="12"/>
      <c r="F15" s="12"/>
      <c r="G15" s="12"/>
      <c r="H15" s="12"/>
      <c r="I15" s="38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SUM(D10:D16)</f>
        <v>550</v>
      </c>
      <c r="E17" s="13">
        <f>SUM(E9:E16)</f>
        <v>16.13</v>
      </c>
      <c r="F17" s="13">
        <f>SUM(F9:F16)</f>
        <v>25.78</v>
      </c>
      <c r="G17" s="13">
        <f>SUM(G9:G16)</f>
        <v>86.39999999999999</v>
      </c>
      <c r="H17" s="14">
        <f>SUM(H9:H16)</f>
        <v>657.6800000000001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/>
      <c r="D19" s="12"/>
      <c r="E19" s="12"/>
      <c r="F19" s="12"/>
      <c r="G19" s="12"/>
      <c r="H19" s="12"/>
      <c r="I19" s="36"/>
    </row>
    <row r="20" spans="2:9" ht="12.75">
      <c r="B20" s="59"/>
      <c r="C20" s="5" t="s">
        <v>21</v>
      </c>
      <c r="D20" s="12">
        <v>250</v>
      </c>
      <c r="E20" s="12">
        <v>8</v>
      </c>
      <c r="F20" s="12">
        <v>7.75</v>
      </c>
      <c r="G20" s="12">
        <v>9.5</v>
      </c>
      <c r="H20" s="12">
        <v>139</v>
      </c>
      <c r="I20" s="36">
        <v>30</v>
      </c>
    </row>
    <row r="21" spans="2:9" ht="12.75">
      <c r="B21" s="59"/>
      <c r="C21" s="5" t="s">
        <v>26</v>
      </c>
      <c r="D21" s="12">
        <v>280</v>
      </c>
      <c r="E21" s="12">
        <v>29.68</v>
      </c>
      <c r="F21" s="12">
        <v>17.36</v>
      </c>
      <c r="G21" s="12">
        <v>44.52</v>
      </c>
      <c r="H21" s="12">
        <v>452.76</v>
      </c>
      <c r="I21" s="36">
        <v>79</v>
      </c>
    </row>
    <row r="22" spans="2:9" ht="14.25">
      <c r="B22" s="59"/>
      <c r="C22" s="5" t="s">
        <v>106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9"/>
      <c r="C23" s="5" t="s">
        <v>91</v>
      </c>
      <c r="D23" s="12">
        <v>200</v>
      </c>
      <c r="E23" s="12">
        <v>0.4</v>
      </c>
      <c r="F23" s="12">
        <v>0</v>
      </c>
      <c r="G23" s="12">
        <v>27</v>
      </c>
      <c r="H23" s="12">
        <v>110</v>
      </c>
      <c r="I23" s="36">
        <v>98</v>
      </c>
    </row>
    <row r="24" spans="2:9" ht="12.75">
      <c r="B24" s="59"/>
      <c r="C24" s="5" t="s">
        <v>59</v>
      </c>
      <c r="D24" s="12">
        <v>100</v>
      </c>
      <c r="E24" s="12">
        <v>0.4</v>
      </c>
      <c r="F24" s="12">
        <v>0</v>
      </c>
      <c r="G24" s="12">
        <v>11.3</v>
      </c>
      <c r="H24" s="12">
        <v>46</v>
      </c>
      <c r="I24" s="36">
        <v>24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36"/>
    </row>
    <row r="28" spans="2:9" ht="12.75">
      <c r="B28" s="8" t="s">
        <v>13</v>
      </c>
      <c r="C28" s="7"/>
      <c r="D28" s="14">
        <f>SUM(D19:D27)</f>
        <v>860</v>
      </c>
      <c r="E28" s="14">
        <f>SUM(E18:E27)</f>
        <v>40.61</v>
      </c>
      <c r="F28" s="14">
        <f>SUM(F18:F27)</f>
        <v>25.32</v>
      </c>
      <c r="G28" s="14">
        <f>SUM(G18:G27)</f>
        <v>105.58</v>
      </c>
      <c r="H28" s="14">
        <f>SUM(H18:H27)</f>
        <v>819.76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56.739999999999995</v>
      </c>
      <c r="F29" s="14">
        <f>F17+F28</f>
        <v>51.1</v>
      </c>
      <c r="G29" s="14">
        <f>G17+G28</f>
        <v>191.98</v>
      </c>
      <c r="H29" s="14">
        <f>H17+H28</f>
        <v>1477.44</v>
      </c>
      <c r="I29" s="11"/>
    </row>
    <row r="31" spans="3:8" ht="14.25">
      <c r="C31" s="56" t="s">
        <v>107</v>
      </c>
      <c r="H31" s="33"/>
    </row>
    <row r="32" spans="3:8" ht="14.25">
      <c r="C32" s="56"/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  <row r="34" spans="5:9" ht="12.75">
      <c r="E34" s="42"/>
      <c r="F34" s="42"/>
      <c r="G34" s="42"/>
      <c r="H34" s="42"/>
      <c r="I34" s="42"/>
    </row>
  </sheetData>
  <sheetProtection/>
  <mergeCells count="8">
    <mergeCell ref="B9:B16"/>
    <mergeCell ref="B18:B27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6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75390625" style="1" customWidth="1"/>
    <col min="4" max="4" width="10.75390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9"/>
      <c r="C10" s="5" t="s">
        <v>78</v>
      </c>
      <c r="D10" s="12">
        <v>200</v>
      </c>
      <c r="E10" s="12">
        <v>25</v>
      </c>
      <c r="F10" s="12">
        <v>26</v>
      </c>
      <c r="G10" s="12">
        <v>3.6</v>
      </c>
      <c r="H10" s="12">
        <v>348.6</v>
      </c>
      <c r="I10" s="38">
        <v>67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69</v>
      </c>
      <c r="D13" s="12">
        <v>200</v>
      </c>
      <c r="E13" s="12">
        <v>6.64</v>
      </c>
      <c r="F13" s="12">
        <v>5.14</v>
      </c>
      <c r="G13" s="12">
        <v>18.62</v>
      </c>
      <c r="H13" s="12">
        <v>148.4</v>
      </c>
      <c r="I13" s="36">
        <v>115</v>
      </c>
    </row>
    <row r="14" spans="2:9" ht="12.75">
      <c r="B14" s="59"/>
      <c r="C14" s="5" t="s">
        <v>49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9"/>
      <c r="C15" s="5"/>
      <c r="D15" s="12"/>
      <c r="E15" s="12"/>
      <c r="F15" s="12"/>
      <c r="G15" s="12"/>
      <c r="H15" s="12"/>
      <c r="I15" s="10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35.339999999999996</v>
      </c>
      <c r="F17" s="13">
        <f>SUM(F9:F16)</f>
        <v>32.46999999999999</v>
      </c>
      <c r="G17" s="13">
        <f>SUM(G9:G16)</f>
        <v>52.59</v>
      </c>
      <c r="H17" s="14">
        <f>SUM(H9:H16)</f>
        <v>645.52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42</v>
      </c>
      <c r="D19" s="12">
        <v>100</v>
      </c>
      <c r="E19" s="12">
        <v>2.01</v>
      </c>
      <c r="F19" s="12">
        <v>7.01</v>
      </c>
      <c r="G19" s="12">
        <v>13.92</v>
      </c>
      <c r="H19" s="12">
        <v>128</v>
      </c>
      <c r="I19" s="36">
        <v>135</v>
      </c>
    </row>
    <row r="20" spans="2:9" ht="12.75">
      <c r="B20" s="59"/>
      <c r="C20" s="5" t="s">
        <v>79</v>
      </c>
      <c r="D20" s="12">
        <v>250</v>
      </c>
      <c r="E20" s="12">
        <v>11.25</v>
      </c>
      <c r="F20" s="12">
        <v>7</v>
      </c>
      <c r="G20" s="12">
        <v>17.25</v>
      </c>
      <c r="H20" s="12">
        <v>176.25</v>
      </c>
      <c r="I20" s="36">
        <v>34</v>
      </c>
    </row>
    <row r="21" spans="2:9" ht="12.75">
      <c r="B21" s="59"/>
      <c r="C21" s="5" t="s">
        <v>80</v>
      </c>
      <c r="D21" s="12">
        <v>280</v>
      </c>
      <c r="E21" s="12">
        <v>19.32</v>
      </c>
      <c r="F21" s="12">
        <v>36.12</v>
      </c>
      <c r="G21" s="12">
        <v>28.56</v>
      </c>
      <c r="H21" s="12">
        <v>516.88</v>
      </c>
      <c r="I21" s="36">
        <v>86</v>
      </c>
    </row>
    <row r="22" spans="2:9" ht="14.25">
      <c r="B22" s="59"/>
      <c r="C22" s="5" t="s">
        <v>106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9"/>
      <c r="C23" s="5" t="s">
        <v>64</v>
      </c>
      <c r="D23" s="12">
        <v>200</v>
      </c>
      <c r="E23" s="12">
        <v>1</v>
      </c>
      <c r="F23" s="12">
        <v>0</v>
      </c>
      <c r="G23" s="12">
        <v>23.6</v>
      </c>
      <c r="H23" s="12">
        <v>98.4</v>
      </c>
      <c r="I23" s="36">
        <v>102</v>
      </c>
    </row>
    <row r="24" spans="2:9" ht="12.75">
      <c r="B24" s="59"/>
      <c r="C24" s="5"/>
      <c r="D24" s="12"/>
      <c r="E24" s="12"/>
      <c r="F24" s="12"/>
      <c r="G24" s="12"/>
      <c r="H24" s="12"/>
      <c r="I24" s="36"/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35.71</v>
      </c>
      <c r="F28" s="14">
        <f>SUM(F18:F27)</f>
        <v>50.339999999999996</v>
      </c>
      <c r="G28" s="14">
        <f>SUM(G18:G27)</f>
        <v>96.59</v>
      </c>
      <c r="H28" s="14">
        <f>SUM(H18:H27)</f>
        <v>991.53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71.05</v>
      </c>
      <c r="F29" s="14">
        <f>F17+F28</f>
        <v>82.80999999999999</v>
      </c>
      <c r="G29" s="14">
        <f>G17+G28</f>
        <v>149.18</v>
      </c>
      <c r="H29" s="14">
        <f>H17+H28</f>
        <v>1637.05</v>
      </c>
      <c r="I29" s="11"/>
    </row>
    <row r="31" spans="3:8" ht="14.25">
      <c r="C31" s="56" t="s">
        <v>107</v>
      </c>
      <c r="H31" s="33"/>
    </row>
    <row r="32" spans="4:8" ht="12.75"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1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6">
        <v>3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9"/>
      <c r="C10" s="5" t="s">
        <v>50</v>
      </c>
      <c r="D10" s="12">
        <v>205</v>
      </c>
      <c r="E10" s="12">
        <v>6.76</v>
      </c>
      <c r="F10" s="12">
        <v>7.38</v>
      </c>
      <c r="G10" s="12">
        <v>24.8</v>
      </c>
      <c r="H10" s="12">
        <v>193.93</v>
      </c>
      <c r="I10" s="36">
        <v>206</v>
      </c>
    </row>
    <row r="11" spans="2:9" ht="12.75">
      <c r="B11" s="59"/>
      <c r="C11" s="5" t="s">
        <v>81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9"/>
      <c r="C12" s="5" t="s">
        <v>82</v>
      </c>
      <c r="D12" s="12">
        <v>25</v>
      </c>
      <c r="E12" s="12">
        <v>1.42</v>
      </c>
      <c r="F12" s="12">
        <v>0.27</v>
      </c>
      <c r="G12" s="12">
        <v>9.3</v>
      </c>
      <c r="H12" s="12">
        <v>45.32</v>
      </c>
      <c r="I12" s="36">
        <v>120</v>
      </c>
    </row>
    <row r="13" spans="2:9" ht="12.75">
      <c r="B13" s="59"/>
      <c r="C13" s="5" t="s">
        <v>44</v>
      </c>
      <c r="D13" s="12">
        <v>200</v>
      </c>
      <c r="E13" s="12">
        <v>0</v>
      </c>
      <c r="F13" s="12">
        <v>0</v>
      </c>
      <c r="G13" s="12">
        <v>19</v>
      </c>
      <c r="H13" s="12">
        <v>75</v>
      </c>
      <c r="I13" s="36">
        <v>2</v>
      </c>
    </row>
    <row r="14" spans="2:9" ht="12.75">
      <c r="B14" s="59"/>
      <c r="C14" s="5" t="s">
        <v>41</v>
      </c>
      <c r="D14" s="12">
        <v>90</v>
      </c>
      <c r="E14" s="12">
        <v>4.59</v>
      </c>
      <c r="F14" s="12">
        <v>13.41</v>
      </c>
      <c r="G14" s="12">
        <v>26.9</v>
      </c>
      <c r="H14" s="12">
        <v>250</v>
      </c>
      <c r="I14" s="36">
        <v>225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14.9</v>
      </c>
      <c r="F17" s="13">
        <f>SUM(F9:F16)</f>
        <v>21.27</v>
      </c>
      <c r="G17" s="13">
        <f>SUM(G9:G16)</f>
        <v>93.25999999999999</v>
      </c>
      <c r="H17" s="14">
        <f>SUM(H9:H16)</f>
        <v>636.25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83</v>
      </c>
      <c r="D19" s="12">
        <v>100</v>
      </c>
      <c r="E19" s="12">
        <v>1.7</v>
      </c>
      <c r="F19" s="12">
        <v>13.3</v>
      </c>
      <c r="G19" s="12">
        <v>5.1</v>
      </c>
      <c r="H19" s="12">
        <v>148</v>
      </c>
      <c r="I19" s="36">
        <v>213</v>
      </c>
    </row>
    <row r="20" spans="2:9" ht="12.75">
      <c r="B20" s="59"/>
      <c r="C20" s="5" t="s">
        <v>84</v>
      </c>
      <c r="D20" s="12">
        <v>250</v>
      </c>
      <c r="E20" s="12">
        <v>7.75</v>
      </c>
      <c r="F20" s="12">
        <v>7.75</v>
      </c>
      <c r="G20" s="12">
        <v>13.75</v>
      </c>
      <c r="H20" s="12">
        <v>157.25</v>
      </c>
      <c r="I20" s="36">
        <v>138</v>
      </c>
    </row>
    <row r="21" spans="2:9" ht="12.75">
      <c r="B21" s="59"/>
      <c r="C21" s="5" t="s">
        <v>85</v>
      </c>
      <c r="D21" s="12">
        <v>100</v>
      </c>
      <c r="E21" s="12">
        <v>21.9</v>
      </c>
      <c r="F21" s="12">
        <v>3.8</v>
      </c>
      <c r="G21" s="12">
        <v>1.4</v>
      </c>
      <c r="H21" s="12">
        <v>127</v>
      </c>
      <c r="I21" s="36">
        <v>177</v>
      </c>
    </row>
    <row r="22" spans="2:9" ht="25.5">
      <c r="B22" s="59"/>
      <c r="C22" s="5" t="s">
        <v>72</v>
      </c>
      <c r="D22" s="12">
        <v>180</v>
      </c>
      <c r="E22" s="12">
        <v>8.64</v>
      </c>
      <c r="F22" s="12">
        <v>6.12</v>
      </c>
      <c r="G22" s="12">
        <v>40.68</v>
      </c>
      <c r="H22" s="12">
        <v>252.36</v>
      </c>
      <c r="I22" s="36">
        <v>54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4.25">
      <c r="B24" s="59"/>
      <c r="C24" s="5" t="s">
        <v>127</v>
      </c>
      <c r="D24" s="12">
        <v>200</v>
      </c>
      <c r="E24" s="12">
        <v>0</v>
      </c>
      <c r="F24" s="12">
        <v>0</v>
      </c>
      <c r="G24" s="12">
        <v>19.6</v>
      </c>
      <c r="H24" s="12">
        <v>78</v>
      </c>
      <c r="I24" s="36">
        <v>107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42.12</v>
      </c>
      <c r="F28" s="14">
        <f>SUM(F18:F27)</f>
        <v>31.180000000000003</v>
      </c>
      <c r="G28" s="14">
        <f>SUM(G18:G27)</f>
        <v>93.78999999999999</v>
      </c>
      <c r="H28" s="14">
        <f>SUM(H18:H27)</f>
        <v>834.61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57.019999999999996</v>
      </c>
      <c r="F29" s="14">
        <f>F17+F28</f>
        <v>52.45</v>
      </c>
      <c r="G29" s="14">
        <f>G17+G28</f>
        <v>187.04999999999998</v>
      </c>
      <c r="H29" s="14">
        <f>H17+H28</f>
        <v>1470.8600000000001</v>
      </c>
      <c r="I29" s="11"/>
    </row>
    <row r="31" spans="3:8" ht="14.25">
      <c r="C31" s="56" t="s">
        <v>107</v>
      </c>
      <c r="H31" s="33"/>
    </row>
    <row r="32" spans="3:8" ht="14.25">
      <c r="C32" s="56" t="s">
        <v>128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25390625" style="1" customWidth="1"/>
    <col min="4" max="4" width="10.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'Д11'!D3</f>
        <v>с 12 лет и страше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9"/>
      <c r="C10" s="35" t="s">
        <v>68</v>
      </c>
      <c r="D10" s="12">
        <v>250</v>
      </c>
      <c r="E10" s="12">
        <v>8.25</v>
      </c>
      <c r="F10" s="12">
        <v>7.25</v>
      </c>
      <c r="G10" s="12">
        <v>29.25</v>
      </c>
      <c r="H10" s="12">
        <v>214.5</v>
      </c>
      <c r="I10" s="36">
        <v>43</v>
      </c>
    </row>
    <row r="11" spans="2:9" ht="12.75">
      <c r="B11" s="59"/>
      <c r="C11" s="5" t="s">
        <v>22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9"/>
      <c r="C12" s="5" t="s">
        <v>32</v>
      </c>
      <c r="D12" s="12">
        <v>200</v>
      </c>
      <c r="E12" s="12">
        <v>5.84</v>
      </c>
      <c r="F12" s="12">
        <v>4.64</v>
      </c>
      <c r="G12" s="12">
        <v>19.04</v>
      </c>
      <c r="H12" s="12">
        <v>142</v>
      </c>
      <c r="I12" s="36">
        <v>161</v>
      </c>
    </row>
    <row r="13" spans="2:9" ht="27.75" customHeight="1">
      <c r="B13" s="59"/>
      <c r="C13" s="5" t="s">
        <v>108</v>
      </c>
      <c r="D13" s="12">
        <v>70</v>
      </c>
      <c r="E13" s="12">
        <v>0.49</v>
      </c>
      <c r="F13" s="12">
        <v>0</v>
      </c>
      <c r="G13" s="12">
        <v>51.1</v>
      </c>
      <c r="H13" s="12">
        <v>211.4</v>
      </c>
      <c r="I13" s="57" t="s">
        <v>111</v>
      </c>
    </row>
    <row r="14" spans="2:9" ht="12.75">
      <c r="B14" s="59"/>
      <c r="C14" s="5"/>
      <c r="D14" s="12"/>
      <c r="E14" s="12"/>
      <c r="F14" s="12"/>
      <c r="G14" s="12"/>
      <c r="H14" s="12"/>
      <c r="I14" s="36"/>
    </row>
    <row r="15" spans="2:9" ht="12.75">
      <c r="B15" s="59"/>
      <c r="C15" s="5"/>
      <c r="D15" s="12"/>
      <c r="E15" s="12"/>
      <c r="F15" s="12"/>
      <c r="G15" s="12"/>
      <c r="H15" s="12"/>
      <c r="I15" s="10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16.709999999999997</v>
      </c>
      <c r="F17" s="13">
        <f>SUM(F9:F16)</f>
        <v>12.1</v>
      </c>
      <c r="G17" s="13">
        <f>SUM(G9:G16)</f>
        <v>112.65</v>
      </c>
      <c r="H17" s="14">
        <f>SUM(H9:H16)</f>
        <v>639.9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27</v>
      </c>
      <c r="D19" s="12">
        <v>100</v>
      </c>
      <c r="E19" s="12">
        <v>3.1</v>
      </c>
      <c r="F19" s="12">
        <v>0.2</v>
      </c>
      <c r="G19" s="12">
        <v>7.1</v>
      </c>
      <c r="H19" s="12">
        <v>41</v>
      </c>
      <c r="I19" s="36">
        <v>172</v>
      </c>
    </row>
    <row r="20" spans="2:9" ht="12.75">
      <c r="B20" s="59"/>
      <c r="C20" s="5" t="s">
        <v>79</v>
      </c>
      <c r="D20" s="12">
        <v>250</v>
      </c>
      <c r="E20" s="12">
        <v>11.25</v>
      </c>
      <c r="F20" s="12">
        <v>7</v>
      </c>
      <c r="G20" s="12">
        <v>17.25</v>
      </c>
      <c r="H20" s="12">
        <v>176.25</v>
      </c>
      <c r="I20" s="36">
        <v>34</v>
      </c>
    </row>
    <row r="21" spans="2:9" ht="12.75">
      <c r="B21" s="59"/>
      <c r="C21" s="5" t="s">
        <v>87</v>
      </c>
      <c r="D21" s="12">
        <v>100</v>
      </c>
      <c r="E21" s="12">
        <v>24.9</v>
      </c>
      <c r="F21" s="12">
        <v>17</v>
      </c>
      <c r="G21" s="12">
        <v>0.6</v>
      </c>
      <c r="H21" s="12">
        <v>255.3</v>
      </c>
      <c r="I21" s="36">
        <v>81</v>
      </c>
    </row>
    <row r="22" spans="2:9" ht="12.75">
      <c r="B22" s="59"/>
      <c r="C22" s="5" t="s">
        <v>47</v>
      </c>
      <c r="D22" s="12">
        <v>180</v>
      </c>
      <c r="E22" s="12">
        <v>7.74</v>
      </c>
      <c r="F22" s="12">
        <v>4.86</v>
      </c>
      <c r="G22" s="12">
        <v>48.24</v>
      </c>
      <c r="H22" s="12">
        <v>268.38</v>
      </c>
      <c r="I22" s="36">
        <v>65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88</v>
      </c>
      <c r="D24" s="12">
        <v>200</v>
      </c>
      <c r="E24" s="12">
        <v>0.8</v>
      </c>
      <c r="F24" s="12">
        <v>0</v>
      </c>
      <c r="G24" s="12">
        <v>24.6</v>
      </c>
      <c r="H24" s="12">
        <v>101.2</v>
      </c>
      <c r="I24" s="36">
        <v>101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10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49.92</v>
      </c>
      <c r="F28" s="14">
        <f>SUM(F18:F27)</f>
        <v>29.27</v>
      </c>
      <c r="G28" s="14">
        <f>SUM(G18:G27)</f>
        <v>111.05000000000001</v>
      </c>
      <c r="H28" s="14">
        <f>SUM(H18:H27)</f>
        <v>914.1300000000001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66.63</v>
      </c>
      <c r="F29" s="14">
        <f>F17+F28</f>
        <v>41.37</v>
      </c>
      <c r="G29" s="14">
        <f>G17+G28</f>
        <v>223.70000000000002</v>
      </c>
      <c r="H29" s="14">
        <f>H17+H28</f>
        <v>1554.0300000000002</v>
      </c>
      <c r="I29" s="11"/>
    </row>
    <row r="31" spans="3:8" ht="14.25">
      <c r="C31" s="56" t="s">
        <v>107</v>
      </c>
      <c r="H31" s="33"/>
    </row>
    <row r="32" spans="3:8" ht="14.25">
      <c r="C32" s="56" t="s">
        <v>109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13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8" t="str">
        <f>'Д11'!D3</f>
        <v>с 12 лет и страше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25.5">
      <c r="B10" s="59"/>
      <c r="C10" s="5" t="s">
        <v>89</v>
      </c>
      <c r="D10" s="12">
        <v>200</v>
      </c>
      <c r="E10" s="12">
        <v>32.5</v>
      </c>
      <c r="F10" s="12">
        <v>13.74</v>
      </c>
      <c r="G10" s="12">
        <v>48.1</v>
      </c>
      <c r="H10" s="12">
        <v>448</v>
      </c>
      <c r="I10" s="57" t="s">
        <v>129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73</v>
      </c>
      <c r="D13" s="12">
        <v>200</v>
      </c>
      <c r="E13" s="12">
        <v>3.2</v>
      </c>
      <c r="F13" s="12">
        <v>3.2</v>
      </c>
      <c r="G13" s="12">
        <v>14.6</v>
      </c>
      <c r="H13" s="12">
        <v>100.8</v>
      </c>
      <c r="I13" s="36">
        <v>116</v>
      </c>
    </row>
    <row r="14" spans="2:9" ht="12.75">
      <c r="B14" s="59"/>
      <c r="C14" s="5" t="s">
        <v>49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39.4</v>
      </c>
      <c r="F17" s="13">
        <f>SUM(F9:F16)</f>
        <v>18.270000000000003</v>
      </c>
      <c r="G17" s="13">
        <f>SUM(G9:G16)</f>
        <v>93.07</v>
      </c>
      <c r="H17" s="14">
        <f>SUM(H9:H16)</f>
        <v>697.3199999999999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103</v>
      </c>
      <c r="D19" s="12">
        <v>100</v>
      </c>
      <c r="E19" s="12">
        <v>0.7</v>
      </c>
      <c r="F19" s="12">
        <v>8.3</v>
      </c>
      <c r="G19" s="12">
        <v>1.7</v>
      </c>
      <c r="H19" s="12">
        <v>87.1</v>
      </c>
      <c r="I19" s="36">
        <v>134</v>
      </c>
    </row>
    <row r="20" spans="2:9" ht="12.75">
      <c r="B20" s="59"/>
      <c r="C20" s="5" t="s">
        <v>63</v>
      </c>
      <c r="D20" s="12">
        <v>250</v>
      </c>
      <c r="E20" s="12">
        <v>6</v>
      </c>
      <c r="F20" s="12">
        <v>9.5</v>
      </c>
      <c r="G20" s="12">
        <v>11.25</v>
      </c>
      <c r="H20" s="12">
        <v>154.5</v>
      </c>
      <c r="I20" s="36">
        <v>35</v>
      </c>
    </row>
    <row r="21" spans="2:9" ht="25.5">
      <c r="B21" s="59"/>
      <c r="C21" s="5" t="s">
        <v>130</v>
      </c>
      <c r="D21" s="12">
        <v>100</v>
      </c>
      <c r="E21" s="12">
        <v>18.9</v>
      </c>
      <c r="F21" s="12">
        <v>7.07</v>
      </c>
      <c r="G21" s="12">
        <v>3.45</v>
      </c>
      <c r="H21" s="12">
        <v>151.3</v>
      </c>
      <c r="I21" s="57" t="s">
        <v>131</v>
      </c>
    </row>
    <row r="22" spans="2:9" ht="25.5">
      <c r="B22" s="59"/>
      <c r="C22" s="5" t="s">
        <v>90</v>
      </c>
      <c r="D22" s="12">
        <v>180</v>
      </c>
      <c r="E22" s="12">
        <v>3.96</v>
      </c>
      <c r="F22" s="12">
        <v>4.68</v>
      </c>
      <c r="G22" s="12">
        <v>30.78</v>
      </c>
      <c r="H22" s="12">
        <v>181.62</v>
      </c>
      <c r="I22" s="57" t="s">
        <v>132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91</v>
      </c>
      <c r="D24" s="12">
        <v>200</v>
      </c>
      <c r="E24" s="12">
        <v>0.4</v>
      </c>
      <c r="F24" s="12">
        <v>0</v>
      </c>
      <c r="G24" s="12">
        <v>27</v>
      </c>
      <c r="H24" s="12">
        <v>110</v>
      </c>
      <c r="I24" s="36">
        <v>98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32.089999999999996</v>
      </c>
      <c r="F28" s="14">
        <f>SUM(F18:F27)</f>
        <v>29.76</v>
      </c>
      <c r="G28" s="14">
        <f>SUM(G18:G27)</f>
        <v>87.44</v>
      </c>
      <c r="H28" s="14">
        <f>SUM(H18:H27)</f>
        <v>756.52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71.49</v>
      </c>
      <c r="F29" s="14">
        <f>F17+F28</f>
        <v>48.03</v>
      </c>
      <c r="G29" s="14">
        <f>G17+G28</f>
        <v>180.51</v>
      </c>
      <c r="H29" s="14">
        <f>H17+H28</f>
        <v>1453.84</v>
      </c>
      <c r="I29" s="11"/>
    </row>
    <row r="31" spans="3:8" ht="14.25">
      <c r="C31" s="56" t="s">
        <v>107</v>
      </c>
      <c r="H31" s="33"/>
    </row>
    <row r="32" spans="4:8" ht="12.75"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8">
      <selection activeCell="E34" sqref="E34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1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8" t="str">
        <f>'Д11'!D3</f>
        <v>с 12 лет и страше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9"/>
      <c r="C10" s="5" t="s">
        <v>104</v>
      </c>
      <c r="D10" s="12">
        <v>200</v>
      </c>
      <c r="E10" s="12">
        <v>4.7</v>
      </c>
      <c r="F10" s="12">
        <v>2.1</v>
      </c>
      <c r="G10" s="12">
        <v>43.7</v>
      </c>
      <c r="H10" s="12">
        <v>212</v>
      </c>
      <c r="I10" s="37" t="s">
        <v>133</v>
      </c>
    </row>
    <row r="11" spans="2:9" ht="12.75">
      <c r="B11" s="59"/>
      <c r="C11" s="5" t="s">
        <v>30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40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36">
        <v>113</v>
      </c>
    </row>
    <row r="14" spans="2:9" ht="12.75">
      <c r="B14" s="59"/>
      <c r="C14" s="5" t="s">
        <v>59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36">
        <v>24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8.6</v>
      </c>
      <c r="F17" s="13">
        <f>SUM(F9:F16)</f>
        <v>3.1300000000000003</v>
      </c>
      <c r="G17" s="13">
        <f>SUM(G9:G16)</f>
        <v>88.17</v>
      </c>
      <c r="H17" s="14">
        <f>SUM(H9:H16)</f>
        <v>415.52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71</v>
      </c>
      <c r="D19" s="12">
        <v>100</v>
      </c>
      <c r="E19" s="12">
        <v>2.2</v>
      </c>
      <c r="F19" s="12">
        <v>0.4</v>
      </c>
      <c r="G19" s="12">
        <v>14.7</v>
      </c>
      <c r="H19" s="12">
        <v>68</v>
      </c>
      <c r="I19" s="36">
        <v>133</v>
      </c>
    </row>
    <row r="20" spans="2:9" ht="25.5">
      <c r="B20" s="59"/>
      <c r="C20" s="5" t="s">
        <v>92</v>
      </c>
      <c r="D20" s="12">
        <v>262</v>
      </c>
      <c r="E20" s="12">
        <v>4.74</v>
      </c>
      <c r="F20" s="12">
        <v>4.66</v>
      </c>
      <c r="G20" s="12">
        <v>19.26</v>
      </c>
      <c r="H20" s="12">
        <v>137.71</v>
      </c>
      <c r="I20" s="57" t="s">
        <v>134</v>
      </c>
    </row>
    <row r="21" spans="2:9" ht="12.75">
      <c r="B21" s="59"/>
      <c r="C21" s="5" t="s">
        <v>93</v>
      </c>
      <c r="D21" s="12">
        <v>100</v>
      </c>
      <c r="E21" s="12">
        <v>15.18</v>
      </c>
      <c r="F21" s="12">
        <v>24.94</v>
      </c>
      <c r="G21" s="12">
        <v>3.67</v>
      </c>
      <c r="H21" s="12">
        <v>302.3</v>
      </c>
      <c r="I21" s="36">
        <v>89</v>
      </c>
    </row>
    <row r="22" spans="2:9" ht="14.25">
      <c r="B22" s="59"/>
      <c r="C22" s="5" t="s">
        <v>113</v>
      </c>
      <c r="D22" s="12">
        <v>180</v>
      </c>
      <c r="E22" s="12">
        <v>4.81</v>
      </c>
      <c r="F22" s="12">
        <v>5.99</v>
      </c>
      <c r="G22" s="12">
        <v>48.6</v>
      </c>
      <c r="H22" s="12">
        <v>266.4</v>
      </c>
      <c r="I22" s="36">
        <v>53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25.5">
      <c r="B24" s="59"/>
      <c r="C24" s="5" t="s">
        <v>135</v>
      </c>
      <c r="D24" s="12">
        <v>200</v>
      </c>
      <c r="E24" s="12">
        <v>0.4</v>
      </c>
      <c r="F24" s="12">
        <v>0</v>
      </c>
      <c r="G24" s="12">
        <v>28.6</v>
      </c>
      <c r="H24" s="12">
        <v>110</v>
      </c>
      <c r="I24" s="57" t="s">
        <v>136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872</v>
      </c>
      <c r="E28" s="14">
        <f>SUM(E18:E27)</f>
        <v>29.459999999999997</v>
      </c>
      <c r="F28" s="14">
        <f>SUM(F18:F27)</f>
        <v>36.2</v>
      </c>
      <c r="G28" s="14">
        <f>SUM(G18:G27)</f>
        <v>128.09</v>
      </c>
      <c r="H28" s="14">
        <f>SUM(H18:H27)</f>
        <v>956.41</v>
      </c>
      <c r="I28" s="11"/>
    </row>
    <row r="29" spans="2:9" ht="12.75">
      <c r="B29" s="8" t="s">
        <v>14</v>
      </c>
      <c r="C29" s="7"/>
      <c r="D29" s="14">
        <f>D17+D28</f>
        <v>1422</v>
      </c>
      <c r="E29" s="14">
        <f>E17+E28</f>
        <v>38.059999999999995</v>
      </c>
      <c r="F29" s="14">
        <f>F17+F28</f>
        <v>39.330000000000005</v>
      </c>
      <c r="G29" s="14">
        <f>G17+G28</f>
        <v>216.26</v>
      </c>
      <c r="H29" s="14">
        <f>H17+H28</f>
        <v>1371.9299999999998</v>
      </c>
      <c r="I29" s="11"/>
    </row>
    <row r="31" spans="3:8" ht="14.25">
      <c r="C31" s="56" t="s">
        <v>107</v>
      </c>
      <c r="H31" s="33"/>
    </row>
    <row r="32" spans="3:8" ht="14.25">
      <c r="C32" s="56" t="s">
        <v>114</v>
      </c>
      <c r="D32" s="32"/>
      <c r="E32" s="32"/>
      <c r="F32" s="32"/>
      <c r="G32" s="32"/>
      <c r="H32" s="32"/>
    </row>
    <row r="33" spans="4:8" ht="12.75">
      <c r="D33" s="34"/>
      <c r="E33" s="32"/>
      <c r="F33" s="32"/>
      <c r="G33" s="32"/>
      <c r="H33" s="32"/>
    </row>
    <row r="34" spans="5:8" ht="12.75">
      <c r="E34" s="34"/>
      <c r="F34" s="34"/>
      <c r="G34" s="34"/>
      <c r="H34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7">
      <selection activeCell="G36" sqref="G3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00390625" style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8" t="str">
        <f>'Д11'!D3</f>
        <v>с 12 лет и страше</v>
      </c>
      <c r="E3" s="2"/>
    </row>
    <row r="4" spans="3:5" ht="12.75">
      <c r="C4" s="4" t="s">
        <v>15</v>
      </c>
      <c r="D4" s="18">
        <f>'Д11'!D4</f>
        <v>3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36"/>
    </row>
    <row r="10" spans="2:9" ht="15" customHeight="1">
      <c r="B10" s="59"/>
      <c r="C10" s="35" t="s">
        <v>35</v>
      </c>
      <c r="D10" s="12">
        <v>200</v>
      </c>
      <c r="E10" s="12">
        <v>20.8</v>
      </c>
      <c r="F10" s="12">
        <v>21.8</v>
      </c>
      <c r="G10" s="12">
        <v>3.6</v>
      </c>
      <c r="H10" s="12">
        <v>293.6</v>
      </c>
      <c r="I10" s="36">
        <v>66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37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6">
        <v>114</v>
      </c>
    </row>
    <row r="14" spans="2:9" ht="12.75">
      <c r="B14" s="59"/>
      <c r="C14" s="5" t="s">
        <v>75</v>
      </c>
      <c r="D14" s="12">
        <v>100</v>
      </c>
      <c r="E14" s="12">
        <v>5.4</v>
      </c>
      <c r="F14" s="12">
        <v>11</v>
      </c>
      <c r="G14" s="12">
        <v>31.2</v>
      </c>
      <c r="H14" s="12">
        <v>245.5</v>
      </c>
      <c r="I14" s="36">
        <v>190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36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29.700000000000003</v>
      </c>
      <c r="F17" s="13">
        <f>SUM(F9:F16)</f>
        <v>33.83</v>
      </c>
      <c r="G17" s="13">
        <f>SUM(G9:G16)</f>
        <v>67.97</v>
      </c>
      <c r="H17" s="14">
        <f>SUM(H9:H16)</f>
        <v>695.8199999999999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27</v>
      </c>
      <c r="D19" s="12">
        <v>100</v>
      </c>
      <c r="E19" s="12">
        <v>3.1</v>
      </c>
      <c r="F19" s="12">
        <v>0.2</v>
      </c>
      <c r="G19" s="12">
        <v>7.1</v>
      </c>
      <c r="H19" s="12">
        <v>41</v>
      </c>
      <c r="I19" s="36">
        <v>172</v>
      </c>
    </row>
    <row r="20" spans="2:9" ht="12.75">
      <c r="B20" s="59"/>
      <c r="C20" s="5" t="s">
        <v>76</v>
      </c>
      <c r="D20" s="12">
        <v>250</v>
      </c>
      <c r="E20" s="12">
        <v>7.17</v>
      </c>
      <c r="F20" s="12">
        <v>10.97</v>
      </c>
      <c r="G20" s="12">
        <v>10.92</v>
      </c>
      <c r="H20" s="12">
        <v>172.55</v>
      </c>
      <c r="I20" s="36">
        <v>31</v>
      </c>
    </row>
    <row r="21" spans="2:9" ht="27">
      <c r="B21" s="59"/>
      <c r="C21" s="5" t="s">
        <v>138</v>
      </c>
      <c r="D21" s="12">
        <v>100</v>
      </c>
      <c r="E21" s="12">
        <v>22.5</v>
      </c>
      <c r="F21" s="12">
        <v>12.8</v>
      </c>
      <c r="G21" s="12">
        <v>1.5</v>
      </c>
      <c r="H21" s="12">
        <v>211.1</v>
      </c>
      <c r="I21" s="57" t="s">
        <v>137</v>
      </c>
    </row>
    <row r="22" spans="2:9" ht="12.75">
      <c r="B22" s="59"/>
      <c r="C22" s="5" t="s">
        <v>77</v>
      </c>
      <c r="D22" s="12">
        <v>180</v>
      </c>
      <c r="E22" s="12">
        <v>2.88</v>
      </c>
      <c r="F22" s="12">
        <v>8.28</v>
      </c>
      <c r="G22" s="12">
        <v>16.92</v>
      </c>
      <c r="H22" s="12">
        <v>154.62</v>
      </c>
      <c r="I22" s="36">
        <v>22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48</v>
      </c>
      <c r="D24" s="12">
        <v>200</v>
      </c>
      <c r="E24" s="12">
        <v>0</v>
      </c>
      <c r="F24" s="12">
        <v>0</v>
      </c>
      <c r="G24" s="12">
        <v>24</v>
      </c>
      <c r="H24" s="12">
        <v>95</v>
      </c>
      <c r="I24" s="36">
        <v>3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10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37.78</v>
      </c>
      <c r="F28" s="14">
        <f>SUM(F18:F27)</f>
        <v>32.46</v>
      </c>
      <c r="G28" s="14">
        <f>SUM(G18:G27)</f>
        <v>73.69999999999999</v>
      </c>
      <c r="H28" s="14">
        <f>SUM(H18:H27)</f>
        <v>746.27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67.48</v>
      </c>
      <c r="F29" s="14">
        <f>F17+F28</f>
        <v>66.28999999999999</v>
      </c>
      <c r="G29" s="14">
        <f>G17+G28</f>
        <v>141.67</v>
      </c>
      <c r="H29" s="14">
        <f>H17+H28</f>
        <v>1442.09</v>
      </c>
      <c r="I29" s="11"/>
    </row>
    <row r="31" spans="3:8" ht="14.25">
      <c r="C31" s="56" t="s">
        <v>107</v>
      </c>
      <c r="H31" s="33"/>
    </row>
    <row r="32" spans="3:8" ht="14.25">
      <c r="C32" s="56" t="s">
        <v>139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zoomScalePageLayoutView="0" workbookViewId="0" topLeftCell="A13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125" style="1" customWidth="1"/>
    <col min="4" max="4" width="10.1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'Д11'!D3</f>
        <v>с 12 лет и страше</v>
      </c>
      <c r="E3" s="2"/>
    </row>
    <row r="4" spans="3:5" ht="12.75">
      <c r="C4" s="4" t="s">
        <v>15</v>
      </c>
      <c r="D4" s="16">
        <v>4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9"/>
      <c r="C10" s="5" t="s">
        <v>94</v>
      </c>
      <c r="D10" s="12">
        <v>258</v>
      </c>
      <c r="E10" s="12">
        <v>7.95</v>
      </c>
      <c r="F10" s="12">
        <v>9</v>
      </c>
      <c r="G10" s="12">
        <v>39.76</v>
      </c>
      <c r="H10" s="12">
        <v>270.9</v>
      </c>
      <c r="I10" s="36">
        <v>56</v>
      </c>
    </row>
    <row r="11" spans="2:9" ht="12.75">
      <c r="B11" s="59"/>
      <c r="C11" s="5" t="s">
        <v>22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69</v>
      </c>
      <c r="D13" s="12">
        <v>200</v>
      </c>
      <c r="E13" s="12">
        <v>6.64</v>
      </c>
      <c r="F13" s="12">
        <v>5.14</v>
      </c>
      <c r="G13" s="12">
        <v>18.62</v>
      </c>
      <c r="H13" s="12">
        <v>148.4</v>
      </c>
      <c r="I13" s="36">
        <v>115</v>
      </c>
    </row>
    <row r="14" spans="2:9" ht="27">
      <c r="B14" s="59"/>
      <c r="C14" s="5" t="s">
        <v>112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57" t="s">
        <v>111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558</v>
      </c>
      <c r="E17" s="13">
        <f>SUM(E9:E16)</f>
        <v>18.21</v>
      </c>
      <c r="F17" s="13">
        <f>SUM(F9:F16)</f>
        <v>14.57</v>
      </c>
      <c r="G17" s="13">
        <f>SUM(G9:G16)</f>
        <v>115.58</v>
      </c>
      <c r="H17" s="14">
        <f>SUM(H9:H16)</f>
        <v>678.56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5" customHeight="1">
      <c r="B19" s="59"/>
      <c r="C19" s="5"/>
      <c r="D19" s="12"/>
      <c r="E19" s="12"/>
      <c r="F19" s="12"/>
      <c r="G19" s="12"/>
      <c r="H19" s="12"/>
      <c r="I19" s="36"/>
    </row>
    <row r="20" spans="2:9" ht="15" customHeight="1">
      <c r="B20" s="59"/>
      <c r="C20" s="5" t="s">
        <v>84</v>
      </c>
      <c r="D20" s="12">
        <v>250</v>
      </c>
      <c r="E20" s="12">
        <v>7.75</v>
      </c>
      <c r="F20" s="12">
        <v>7.75</v>
      </c>
      <c r="G20" s="12">
        <v>13.75</v>
      </c>
      <c r="H20" s="12">
        <v>157.25</v>
      </c>
      <c r="I20" s="36">
        <v>138</v>
      </c>
    </row>
    <row r="21" spans="2:9" ht="25.5">
      <c r="B21" s="59"/>
      <c r="C21" s="5" t="s">
        <v>95</v>
      </c>
      <c r="D21" s="12">
        <v>100</v>
      </c>
      <c r="E21" s="12">
        <v>22.5</v>
      </c>
      <c r="F21" s="12">
        <v>12.8</v>
      </c>
      <c r="G21" s="12">
        <v>1.5</v>
      </c>
      <c r="H21" s="12">
        <v>211.1</v>
      </c>
      <c r="I21" s="57" t="s">
        <v>137</v>
      </c>
    </row>
    <row r="22" spans="2:9" ht="25.5">
      <c r="B22" s="59"/>
      <c r="C22" s="5" t="s">
        <v>96</v>
      </c>
      <c r="D22" s="12">
        <v>180</v>
      </c>
      <c r="E22" s="12">
        <v>4.32</v>
      </c>
      <c r="F22" s="12">
        <v>5.94</v>
      </c>
      <c r="G22" s="12">
        <v>29.52</v>
      </c>
      <c r="H22" s="12">
        <v>187.92</v>
      </c>
      <c r="I22" s="57" t="s">
        <v>140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44</v>
      </c>
      <c r="D24" s="12">
        <v>200</v>
      </c>
      <c r="E24" s="12">
        <v>0</v>
      </c>
      <c r="F24" s="12">
        <v>0</v>
      </c>
      <c r="G24" s="12">
        <v>19</v>
      </c>
      <c r="H24" s="12">
        <v>75</v>
      </c>
      <c r="I24" s="36">
        <v>2</v>
      </c>
    </row>
    <row r="25" spans="2:9" ht="12.75">
      <c r="B25" s="59"/>
      <c r="C25" s="5" t="s">
        <v>59</v>
      </c>
      <c r="D25" s="12">
        <v>100</v>
      </c>
      <c r="E25" s="12">
        <v>0.4</v>
      </c>
      <c r="F25" s="12">
        <v>0</v>
      </c>
      <c r="G25" s="12">
        <v>11.3</v>
      </c>
      <c r="H25" s="12">
        <v>46</v>
      </c>
      <c r="I25" s="36">
        <v>24</v>
      </c>
    </row>
    <row r="26" spans="2:9" ht="12.75">
      <c r="B26" s="59"/>
      <c r="C26" s="5"/>
      <c r="D26" s="12"/>
      <c r="E26" s="12"/>
      <c r="F26" s="12"/>
      <c r="G26" s="12"/>
      <c r="H26" s="12"/>
      <c r="I26" s="10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37.1</v>
      </c>
      <c r="F28" s="14">
        <f>SUM(F18:F27)</f>
        <v>26.700000000000003</v>
      </c>
      <c r="G28" s="14">
        <f>SUM(G18:G27)</f>
        <v>88.33</v>
      </c>
      <c r="H28" s="14">
        <f>SUM(H18:H27)</f>
        <v>749.27</v>
      </c>
      <c r="I28" s="11"/>
    </row>
    <row r="29" spans="2:9" ht="12.75">
      <c r="B29" s="8" t="s">
        <v>14</v>
      </c>
      <c r="C29" s="7"/>
      <c r="D29" s="14">
        <f>D17+D28</f>
        <v>1418</v>
      </c>
      <c r="E29" s="14">
        <f>E17+E28</f>
        <v>55.31</v>
      </c>
      <c r="F29" s="14">
        <f>F17+F28</f>
        <v>41.27</v>
      </c>
      <c r="G29" s="14">
        <f>G17+G28</f>
        <v>203.91</v>
      </c>
      <c r="H29" s="14">
        <f>H17+H28</f>
        <v>1427.83</v>
      </c>
      <c r="I29" s="11"/>
    </row>
    <row r="31" spans="3:8" ht="14.25">
      <c r="C31" s="56" t="s">
        <v>107</v>
      </c>
      <c r="H31" s="33"/>
    </row>
    <row r="32" spans="3:8" ht="14.25">
      <c r="C32" s="56" t="s">
        <v>109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7.00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'Д11'!D3</f>
        <v>с 12 лет и страше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9"/>
      <c r="C10" s="5" t="s">
        <v>50</v>
      </c>
      <c r="D10" s="12">
        <v>205</v>
      </c>
      <c r="E10" s="12">
        <v>6.76</v>
      </c>
      <c r="F10" s="12">
        <v>7.38</v>
      </c>
      <c r="G10" s="12">
        <v>24.8</v>
      </c>
      <c r="H10" s="12">
        <v>193.93</v>
      </c>
      <c r="I10" s="36">
        <v>206</v>
      </c>
    </row>
    <row r="11" spans="2:9" ht="12.75">
      <c r="B11" s="59"/>
      <c r="C11" s="5" t="s">
        <v>30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39</v>
      </c>
      <c r="D13" s="12">
        <v>200</v>
      </c>
      <c r="E13" s="12">
        <v>1.8</v>
      </c>
      <c r="F13" s="12">
        <v>1.2</v>
      </c>
      <c r="G13" s="12">
        <v>13.2</v>
      </c>
      <c r="H13" s="12">
        <v>69.9</v>
      </c>
      <c r="I13" s="36">
        <v>112</v>
      </c>
    </row>
    <row r="14" spans="2:9" ht="12.75">
      <c r="B14" s="59"/>
      <c r="C14" s="5" t="s">
        <v>105</v>
      </c>
      <c r="D14" s="12">
        <v>100</v>
      </c>
      <c r="E14" s="12">
        <v>0.9</v>
      </c>
      <c r="F14" s="12">
        <v>0.2</v>
      </c>
      <c r="G14" s="12">
        <v>8.1</v>
      </c>
      <c r="H14" s="12">
        <v>40</v>
      </c>
      <c r="I14" s="36" t="s">
        <v>125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555</v>
      </c>
      <c r="E17" s="13">
        <f>SUM(E9:E16)</f>
        <v>12.760000000000002</v>
      </c>
      <c r="F17" s="13">
        <f>SUM(F9:F16)</f>
        <v>9.809999999999999</v>
      </c>
      <c r="G17" s="13">
        <f>SUM(G9:G16)</f>
        <v>68.27</v>
      </c>
      <c r="H17" s="14">
        <f>SUM(H9:H16)</f>
        <v>415.75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52</v>
      </c>
      <c r="D19" s="12">
        <v>100</v>
      </c>
      <c r="E19" s="12">
        <v>2</v>
      </c>
      <c r="F19" s="12">
        <v>7.1</v>
      </c>
      <c r="G19" s="12">
        <v>10.3</v>
      </c>
      <c r="H19" s="12">
        <v>113.2</v>
      </c>
      <c r="I19" s="39">
        <v>13</v>
      </c>
    </row>
    <row r="20" spans="2:9" ht="12.75">
      <c r="B20" s="59"/>
      <c r="C20" s="5" t="s">
        <v>97</v>
      </c>
      <c r="D20" s="12">
        <v>250</v>
      </c>
      <c r="E20" s="12">
        <v>6.25</v>
      </c>
      <c r="F20" s="12">
        <v>9.5</v>
      </c>
      <c r="G20" s="12">
        <v>16</v>
      </c>
      <c r="H20" s="12">
        <v>174.75</v>
      </c>
      <c r="I20" s="36">
        <v>40</v>
      </c>
    </row>
    <row r="21" spans="2:9" ht="12.75">
      <c r="B21" s="59"/>
      <c r="C21" s="5" t="s">
        <v>98</v>
      </c>
      <c r="D21" s="12">
        <v>280</v>
      </c>
      <c r="E21" s="12">
        <v>24.36</v>
      </c>
      <c r="F21" s="12">
        <v>48.72</v>
      </c>
      <c r="G21" s="12">
        <v>15.4</v>
      </c>
      <c r="H21" s="12">
        <v>596.68</v>
      </c>
      <c r="I21" s="36">
        <v>178</v>
      </c>
    </row>
    <row r="22" spans="2:9" ht="14.25">
      <c r="B22" s="59"/>
      <c r="C22" s="5" t="s">
        <v>106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9"/>
      <c r="C23" s="5" t="s">
        <v>55</v>
      </c>
      <c r="D23" s="12">
        <v>200</v>
      </c>
      <c r="E23" s="12">
        <v>0.2</v>
      </c>
      <c r="F23" s="12">
        <v>0</v>
      </c>
      <c r="G23" s="12">
        <v>15.56</v>
      </c>
      <c r="H23" s="12">
        <v>63.2</v>
      </c>
      <c r="I23" s="39">
        <v>100</v>
      </c>
    </row>
    <row r="24" spans="2:9" ht="12.75">
      <c r="B24" s="59"/>
      <c r="C24" s="5"/>
      <c r="D24" s="12"/>
      <c r="E24" s="12"/>
      <c r="F24" s="12"/>
      <c r="G24" s="12"/>
      <c r="H24" s="12"/>
      <c r="I24" s="36"/>
    </row>
    <row r="25" spans="2:9" ht="12.75">
      <c r="B25" s="59"/>
      <c r="C25" s="5"/>
      <c r="D25" s="12"/>
      <c r="E25" s="12"/>
      <c r="F25" s="12"/>
      <c r="G25" s="12"/>
      <c r="H25" s="12"/>
      <c r="I25" s="10"/>
    </row>
    <row r="26" spans="2:9" ht="12.75">
      <c r="B26" s="59"/>
      <c r="C26" s="5"/>
      <c r="D26" s="12"/>
      <c r="E26" s="12"/>
      <c r="F26" s="12"/>
      <c r="G26" s="12"/>
      <c r="H26" s="12"/>
      <c r="I26" s="10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34.940000000000005</v>
      </c>
      <c r="F28" s="14">
        <f>SUM(F18:F27)</f>
        <v>65.52999999999999</v>
      </c>
      <c r="G28" s="14">
        <f>SUM(G18:G27)</f>
        <v>70.52</v>
      </c>
      <c r="H28" s="14">
        <f>SUM(H18:H27)</f>
        <v>1019.8299999999999</v>
      </c>
      <c r="I28" s="11"/>
    </row>
    <row r="29" spans="2:9" ht="12.75">
      <c r="B29" s="8" t="s">
        <v>14</v>
      </c>
      <c r="C29" s="7"/>
      <c r="D29" s="14">
        <f>D17+D28</f>
        <v>1415</v>
      </c>
      <c r="E29" s="14">
        <f>E17+E28</f>
        <v>47.7</v>
      </c>
      <c r="F29" s="14">
        <f>F17+F28</f>
        <v>75.33999999999999</v>
      </c>
      <c r="G29" s="14">
        <f>G17+G28</f>
        <v>138.79</v>
      </c>
      <c r="H29" s="14">
        <f>H17+H28</f>
        <v>1435.58</v>
      </c>
      <c r="I29" s="11"/>
    </row>
    <row r="31" spans="3:8" ht="14.25">
      <c r="C31" s="56" t="s">
        <v>107</v>
      </c>
      <c r="H31" s="33"/>
    </row>
    <row r="32" spans="4:8" ht="12.75"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tabSelected="1" zoomScalePageLayoutView="0" workbookViewId="0" topLeftCell="A1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875" style="1" customWidth="1"/>
    <col min="4" max="4" width="10.753906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'Д11'!D3</f>
        <v>с 12 лет и страше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25.5" customHeight="1">
      <c r="B10" s="59"/>
      <c r="C10" s="5" t="s">
        <v>102</v>
      </c>
      <c r="D10" s="12">
        <v>200</v>
      </c>
      <c r="E10" s="12">
        <v>25.6</v>
      </c>
      <c r="F10" s="12">
        <v>19.6</v>
      </c>
      <c r="G10" s="12">
        <v>43.8</v>
      </c>
      <c r="H10" s="12">
        <v>454.6</v>
      </c>
      <c r="I10" s="57" t="s">
        <v>141</v>
      </c>
    </row>
    <row r="11" spans="2:9" ht="12.75">
      <c r="B11" s="59"/>
      <c r="C11" s="5" t="s">
        <v>30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48</v>
      </c>
      <c r="D13" s="12">
        <v>200</v>
      </c>
      <c r="E13" s="12">
        <v>0</v>
      </c>
      <c r="F13" s="12">
        <v>0</v>
      </c>
      <c r="G13" s="12">
        <v>24</v>
      </c>
      <c r="H13" s="12">
        <v>95</v>
      </c>
      <c r="I13" s="36">
        <v>3</v>
      </c>
    </row>
    <row r="14" spans="2:9" ht="12.75">
      <c r="B14" s="59"/>
      <c r="C14" s="5" t="s">
        <v>49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29.3</v>
      </c>
      <c r="F17" s="13">
        <f>SUM(F9:F16)</f>
        <v>20.93</v>
      </c>
      <c r="G17" s="13">
        <f>SUM(G9:G16)</f>
        <v>98.17</v>
      </c>
      <c r="H17" s="14">
        <f>SUM(H9:H16)</f>
        <v>698.12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103</v>
      </c>
      <c r="D19" s="12">
        <v>100</v>
      </c>
      <c r="E19" s="12">
        <v>0.7</v>
      </c>
      <c r="F19" s="12">
        <v>8.3</v>
      </c>
      <c r="G19" s="12">
        <v>1.7</v>
      </c>
      <c r="H19" s="12">
        <v>87.1</v>
      </c>
      <c r="I19" s="36">
        <v>134</v>
      </c>
    </row>
    <row r="20" spans="2:9" ht="12.75">
      <c r="B20" s="59"/>
      <c r="C20" s="5" t="s">
        <v>99</v>
      </c>
      <c r="D20" s="12">
        <v>250</v>
      </c>
      <c r="E20" s="12">
        <v>2.25</v>
      </c>
      <c r="F20" s="12">
        <v>6.75</v>
      </c>
      <c r="G20" s="12">
        <v>9</v>
      </c>
      <c r="H20" s="12">
        <v>106</v>
      </c>
      <c r="I20" s="36">
        <v>212</v>
      </c>
    </row>
    <row r="21" spans="2:9" ht="12.75">
      <c r="B21" s="59"/>
      <c r="C21" s="5" t="s">
        <v>28</v>
      </c>
      <c r="D21" s="12">
        <v>100</v>
      </c>
      <c r="E21" s="12">
        <v>22.5</v>
      </c>
      <c r="F21" s="12">
        <v>17.3</v>
      </c>
      <c r="G21" s="12">
        <v>2.6</v>
      </c>
      <c r="H21" s="12">
        <v>255.7</v>
      </c>
      <c r="I21" s="36">
        <v>150</v>
      </c>
    </row>
    <row r="22" spans="2:9" ht="12.75">
      <c r="B22" s="59"/>
      <c r="C22" s="5" t="s">
        <v>100</v>
      </c>
      <c r="D22" s="12">
        <v>180</v>
      </c>
      <c r="E22" s="12">
        <v>4.86</v>
      </c>
      <c r="F22" s="12">
        <v>7.92</v>
      </c>
      <c r="G22" s="12">
        <v>29.88</v>
      </c>
      <c r="H22" s="12">
        <v>209.7</v>
      </c>
      <c r="I22" s="36">
        <v>141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4.25">
      <c r="B24" s="59"/>
      <c r="C24" s="5" t="s">
        <v>127</v>
      </c>
      <c r="D24" s="12">
        <v>200</v>
      </c>
      <c r="E24" s="12">
        <v>0</v>
      </c>
      <c r="F24" s="12">
        <v>0</v>
      </c>
      <c r="G24" s="12">
        <v>19.6</v>
      </c>
      <c r="H24" s="12">
        <v>78</v>
      </c>
      <c r="I24" s="36">
        <v>107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32.44</v>
      </c>
      <c r="F28" s="14">
        <f>SUM(F18:F27)</f>
        <v>40.480000000000004</v>
      </c>
      <c r="G28" s="14">
        <f>SUM(G18:G27)</f>
        <v>76.03999999999999</v>
      </c>
      <c r="H28" s="14">
        <f>SUM(H18:H27)</f>
        <v>808.5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61.739999999999995</v>
      </c>
      <c r="F29" s="14">
        <f>F17+F28</f>
        <v>61.410000000000004</v>
      </c>
      <c r="G29" s="14">
        <f>G17+G28</f>
        <v>174.20999999999998</v>
      </c>
      <c r="H29" s="14">
        <f>H17+H28</f>
        <v>1506.62</v>
      </c>
      <c r="I29" s="11"/>
    </row>
    <row r="31" spans="3:8" ht="14.25">
      <c r="C31" s="56" t="s">
        <v>107</v>
      </c>
      <c r="H31" s="33"/>
    </row>
    <row r="32" spans="3:8" ht="14.25">
      <c r="C32" s="56" t="s">
        <v>128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7">
      <selection activeCell="E33" sqref="E33:I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1.1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'Д11'!D3</f>
        <v>с 12 лет и страше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9"/>
      <c r="C10" s="5" t="s">
        <v>104</v>
      </c>
      <c r="D10" s="12">
        <v>200</v>
      </c>
      <c r="E10" s="12">
        <v>4.7</v>
      </c>
      <c r="F10" s="12">
        <v>2.1</v>
      </c>
      <c r="G10" s="12">
        <v>43.7</v>
      </c>
      <c r="H10" s="12">
        <v>212</v>
      </c>
      <c r="I10" s="37" t="s">
        <v>133</v>
      </c>
    </row>
    <row r="11" spans="2:9" ht="12.75">
      <c r="B11" s="59"/>
      <c r="C11" s="5" t="s">
        <v>30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 customHeight="1">
      <c r="B13" s="59"/>
      <c r="C13" s="5" t="s">
        <v>37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6">
        <v>114</v>
      </c>
    </row>
    <row r="14" spans="2:9" ht="12.75">
      <c r="B14" s="59"/>
      <c r="C14" s="5" t="s">
        <v>59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36">
        <v>24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8.6</v>
      </c>
      <c r="F17" s="13">
        <f>SUM(F9:F16)</f>
        <v>3.1300000000000003</v>
      </c>
      <c r="G17" s="13">
        <f>SUM(G9:G16)</f>
        <v>88.17</v>
      </c>
      <c r="H17" s="14">
        <f>SUM(H9:H16)</f>
        <v>414.71999999999997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71</v>
      </c>
      <c r="D19" s="12">
        <v>100</v>
      </c>
      <c r="E19" s="12">
        <v>2.2</v>
      </c>
      <c r="F19" s="12">
        <v>0.4</v>
      </c>
      <c r="G19" s="12">
        <v>14.7</v>
      </c>
      <c r="H19" s="12">
        <v>68</v>
      </c>
      <c r="I19" s="36">
        <v>133</v>
      </c>
    </row>
    <row r="20" spans="2:9" ht="12.75">
      <c r="B20" s="59"/>
      <c r="C20" s="5" t="s">
        <v>57</v>
      </c>
      <c r="D20" s="12">
        <v>250</v>
      </c>
      <c r="E20" s="12">
        <v>7.5</v>
      </c>
      <c r="F20" s="12">
        <v>6.75</v>
      </c>
      <c r="G20" s="12">
        <v>13.5</v>
      </c>
      <c r="H20" s="12">
        <v>144.5</v>
      </c>
      <c r="I20" s="36">
        <v>37</v>
      </c>
    </row>
    <row r="21" spans="2:9" ht="12.75">
      <c r="B21" s="59"/>
      <c r="C21" s="5" t="s">
        <v>65</v>
      </c>
      <c r="D21" s="12">
        <v>100</v>
      </c>
      <c r="E21" s="12">
        <v>18</v>
      </c>
      <c r="F21" s="12">
        <v>36.6</v>
      </c>
      <c r="G21" s="12">
        <v>3</v>
      </c>
      <c r="H21" s="12">
        <v>313.3</v>
      </c>
      <c r="I21" s="36">
        <v>181</v>
      </c>
    </row>
    <row r="22" spans="2:9" ht="12.75">
      <c r="B22" s="59"/>
      <c r="C22" s="5" t="s">
        <v>67</v>
      </c>
      <c r="D22" s="12">
        <v>180</v>
      </c>
      <c r="E22" s="12">
        <v>7.74</v>
      </c>
      <c r="F22" s="12">
        <v>4.86</v>
      </c>
      <c r="G22" s="12">
        <v>48.24</v>
      </c>
      <c r="H22" s="12">
        <v>268.38</v>
      </c>
      <c r="I22" s="36">
        <v>64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66</v>
      </c>
      <c r="D24" s="12">
        <v>200</v>
      </c>
      <c r="E24" s="12">
        <v>0.28</v>
      </c>
      <c r="F24" s="12">
        <v>0</v>
      </c>
      <c r="G24" s="12">
        <v>15.6</v>
      </c>
      <c r="H24" s="12">
        <v>63.8</v>
      </c>
      <c r="I24" s="36">
        <v>111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10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37.85</v>
      </c>
      <c r="F28" s="14">
        <f>SUM(F18:F27)</f>
        <v>48.82</v>
      </c>
      <c r="G28" s="14">
        <f>SUM(G18:G27)</f>
        <v>108.3</v>
      </c>
      <c r="H28" s="14">
        <f>SUM(H18:H27)</f>
        <v>929.9799999999999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46.45</v>
      </c>
      <c r="F29" s="14">
        <f>F17+F28</f>
        <v>51.95</v>
      </c>
      <c r="G29" s="14">
        <f>G17+G28</f>
        <v>196.47</v>
      </c>
      <c r="H29" s="14">
        <f>H17+H28</f>
        <v>1344.6999999999998</v>
      </c>
      <c r="I29" s="11"/>
    </row>
    <row r="31" spans="3:8" ht="14.25">
      <c r="C31" s="56" t="s">
        <v>107</v>
      </c>
      <c r="H31" s="33"/>
    </row>
    <row r="32" spans="3:8" ht="14.25">
      <c r="C32" s="56" t="s">
        <v>109</v>
      </c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13">
      <selection activeCell="E34" sqref="E34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875" style="1" customWidth="1"/>
    <col min="4" max="4" width="11.3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36"/>
    </row>
    <row r="10" spans="2:9" ht="12.75">
      <c r="B10" s="59"/>
      <c r="C10" s="5" t="s">
        <v>50</v>
      </c>
      <c r="D10" s="12">
        <v>258</v>
      </c>
      <c r="E10" s="12">
        <v>8.51</v>
      </c>
      <c r="F10" s="12">
        <v>9.29</v>
      </c>
      <c r="G10" s="12">
        <v>31.22</v>
      </c>
      <c r="H10" s="12">
        <v>244.07</v>
      </c>
      <c r="I10" s="36">
        <v>206</v>
      </c>
    </row>
    <row r="11" spans="2:9" ht="12.75">
      <c r="B11" s="59"/>
      <c r="C11" s="5" t="s">
        <v>30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39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36">
        <v>112</v>
      </c>
    </row>
    <row r="13" spans="2:9" ht="27">
      <c r="B13" s="59"/>
      <c r="C13" s="5" t="s">
        <v>108</v>
      </c>
      <c r="D13" s="12">
        <v>70</v>
      </c>
      <c r="E13" s="12">
        <v>0.49</v>
      </c>
      <c r="F13" s="12">
        <v>0</v>
      </c>
      <c r="G13" s="12">
        <v>51.1</v>
      </c>
      <c r="H13" s="12">
        <v>211.4</v>
      </c>
      <c r="I13" s="57" t="s">
        <v>111</v>
      </c>
    </row>
    <row r="14" spans="2:9" ht="12.75">
      <c r="B14" s="59"/>
      <c r="C14" s="5"/>
      <c r="D14" s="12"/>
      <c r="E14" s="12"/>
      <c r="F14" s="12"/>
      <c r="G14" s="12"/>
      <c r="H14" s="12"/>
      <c r="I14" s="36"/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36"/>
    </row>
    <row r="17" spans="2:9" ht="12.75">
      <c r="B17" s="8" t="s">
        <v>10</v>
      </c>
      <c r="C17" s="7"/>
      <c r="D17" s="13">
        <f>SUM(D10:D16)</f>
        <v>558</v>
      </c>
      <c r="E17" s="13">
        <f>SUM(E9:E16)</f>
        <v>12.96</v>
      </c>
      <c r="F17" s="13">
        <f>SUM(F9:F16)</f>
        <v>11.299999999999999</v>
      </c>
      <c r="G17" s="13">
        <f>SUM(G9:G16)</f>
        <v>110.25</v>
      </c>
      <c r="H17" s="14">
        <f>SUM(H9:H16)</f>
        <v>601.03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 t="s">
        <v>42</v>
      </c>
      <c r="D19" s="12">
        <v>100</v>
      </c>
      <c r="E19" s="12">
        <v>2.01</v>
      </c>
      <c r="F19" s="12">
        <v>7.01</v>
      </c>
      <c r="G19" s="12">
        <v>13.92</v>
      </c>
      <c r="H19" s="12">
        <v>128</v>
      </c>
      <c r="I19" s="36">
        <v>135</v>
      </c>
    </row>
    <row r="20" spans="2:9" ht="15.75" customHeight="1">
      <c r="B20" s="59"/>
      <c r="C20" s="5" t="s">
        <v>24</v>
      </c>
      <c r="D20" s="12">
        <v>250</v>
      </c>
      <c r="E20" s="12">
        <v>6.25</v>
      </c>
      <c r="F20" s="12">
        <v>10.75</v>
      </c>
      <c r="G20" s="12">
        <v>15.75</v>
      </c>
      <c r="H20" s="12">
        <v>184.75</v>
      </c>
      <c r="I20" s="39">
        <v>36</v>
      </c>
    </row>
    <row r="21" spans="2:9" ht="15" customHeight="1">
      <c r="B21" s="59"/>
      <c r="C21" s="5" t="s">
        <v>123</v>
      </c>
      <c r="D21" s="12">
        <v>100</v>
      </c>
      <c r="E21" s="12">
        <v>15</v>
      </c>
      <c r="F21" s="12">
        <v>24.52</v>
      </c>
      <c r="G21" s="12">
        <v>2.63</v>
      </c>
      <c r="H21" s="12">
        <v>293.5</v>
      </c>
      <c r="I21" s="36">
        <v>88</v>
      </c>
    </row>
    <row r="22" spans="2:9" ht="25.5" customHeight="1">
      <c r="B22" s="59"/>
      <c r="C22" s="5" t="s">
        <v>43</v>
      </c>
      <c r="D22" s="12">
        <v>180</v>
      </c>
      <c r="E22" s="12">
        <v>3.78</v>
      </c>
      <c r="F22" s="12">
        <v>5.4</v>
      </c>
      <c r="G22" s="12">
        <v>21.06</v>
      </c>
      <c r="H22" s="12">
        <v>147.42</v>
      </c>
      <c r="I22" s="57">
        <v>205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44</v>
      </c>
      <c r="D24" s="12">
        <v>200</v>
      </c>
      <c r="E24" s="12">
        <v>0</v>
      </c>
      <c r="F24" s="12">
        <v>0</v>
      </c>
      <c r="G24" s="12">
        <v>19</v>
      </c>
      <c r="H24" s="12">
        <v>75</v>
      </c>
      <c r="I24" s="36">
        <v>2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36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29.169999999999998</v>
      </c>
      <c r="F28" s="14">
        <f>SUM(F18:F27)</f>
        <v>47.89</v>
      </c>
      <c r="G28" s="14">
        <f>SUM(G18:G27)</f>
        <v>85.62</v>
      </c>
      <c r="H28" s="14">
        <f>SUM(H18:H27)</f>
        <v>900.67</v>
      </c>
      <c r="I28" s="11"/>
    </row>
    <row r="29" spans="2:9" ht="12.75">
      <c r="B29" s="8" t="s">
        <v>14</v>
      </c>
      <c r="C29" s="7"/>
      <c r="D29" s="14">
        <f>D17+D28</f>
        <v>1418</v>
      </c>
      <c r="E29" s="14">
        <f>E17+E28</f>
        <v>42.129999999999995</v>
      </c>
      <c r="F29" s="14">
        <f>F17+F28</f>
        <v>59.19</v>
      </c>
      <c r="G29" s="14">
        <f>G17+G28</f>
        <v>195.87</v>
      </c>
      <c r="H29" s="14">
        <f>H17+H28</f>
        <v>1501.6999999999998</v>
      </c>
      <c r="I29" s="11"/>
    </row>
    <row r="31" spans="3:8" ht="14.25">
      <c r="C31" s="56" t="s">
        <v>107</v>
      </c>
      <c r="H31" s="33"/>
    </row>
    <row r="32" spans="3:8" ht="14.25">
      <c r="C32" s="56" t="s">
        <v>109</v>
      </c>
      <c r="D32" s="32"/>
      <c r="E32" s="32"/>
      <c r="F32" s="32"/>
      <c r="G32" s="32"/>
      <c r="H32" s="32"/>
    </row>
    <row r="33" spans="3:8" ht="14.25">
      <c r="C33" s="56" t="s">
        <v>110</v>
      </c>
      <c r="D33" s="32"/>
      <c r="E33" s="32"/>
      <c r="F33" s="32"/>
      <c r="G33" s="32"/>
      <c r="H33" s="32"/>
    </row>
    <row r="34" spans="4:8" ht="12.75">
      <c r="D34" s="34"/>
      <c r="E34" s="34"/>
      <c r="F34" s="34"/>
      <c r="G34" s="34"/>
      <c r="H34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7">
      <selection activeCell="K34" sqref="K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7.00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'Д11'!D3</f>
        <v>с 12 лет и страше</v>
      </c>
      <c r="E3" s="2"/>
    </row>
    <row r="4" spans="3:5" ht="12.75">
      <c r="C4" s="4" t="s">
        <v>15</v>
      </c>
      <c r="D4" s="18">
        <f>'Д16'!D4</f>
        <v>4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9"/>
      <c r="C10" s="5" t="s">
        <v>78</v>
      </c>
      <c r="D10" s="12">
        <v>200</v>
      </c>
      <c r="E10" s="12">
        <v>25</v>
      </c>
      <c r="F10" s="12">
        <v>26</v>
      </c>
      <c r="G10" s="12">
        <v>3.6</v>
      </c>
      <c r="H10" s="12">
        <v>348.6</v>
      </c>
      <c r="I10" s="38">
        <v>67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64</v>
      </c>
      <c r="D13" s="12">
        <v>200</v>
      </c>
      <c r="E13" s="12">
        <v>1</v>
      </c>
      <c r="F13" s="12">
        <v>0</v>
      </c>
      <c r="G13" s="12">
        <v>23.6</v>
      </c>
      <c r="H13" s="12">
        <v>98.4</v>
      </c>
      <c r="I13" s="36">
        <v>102</v>
      </c>
    </row>
    <row r="14" spans="2:9" ht="12.75">
      <c r="B14" s="59"/>
      <c r="C14" s="5" t="s">
        <v>105</v>
      </c>
      <c r="D14" s="12">
        <v>100</v>
      </c>
      <c r="E14" s="12">
        <v>0.9</v>
      </c>
      <c r="F14" s="12">
        <v>0.2</v>
      </c>
      <c r="G14" s="12">
        <v>8.1</v>
      </c>
      <c r="H14" s="12">
        <v>40</v>
      </c>
      <c r="I14" s="36" t="s">
        <v>125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36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30.2</v>
      </c>
      <c r="F17" s="13">
        <f>SUM(F9:F16)</f>
        <v>27.229999999999997</v>
      </c>
      <c r="G17" s="13">
        <f>SUM(G9:G16)</f>
        <v>57.470000000000006</v>
      </c>
      <c r="H17" s="14">
        <f>SUM(H9:H16)</f>
        <v>598.92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10"/>
    </row>
    <row r="19" spans="2:9" ht="12.75">
      <c r="B19" s="59"/>
      <c r="C19" s="5" t="s">
        <v>27</v>
      </c>
      <c r="D19" s="12">
        <v>100</v>
      </c>
      <c r="E19" s="12">
        <v>3.1</v>
      </c>
      <c r="F19" s="12">
        <v>0.2</v>
      </c>
      <c r="G19" s="12">
        <v>7.1</v>
      </c>
      <c r="H19" s="12">
        <v>41</v>
      </c>
      <c r="I19" s="36">
        <v>172</v>
      </c>
    </row>
    <row r="20" spans="2:9" ht="12.75">
      <c r="B20" s="59"/>
      <c r="C20" s="5" t="s">
        <v>29</v>
      </c>
      <c r="D20" s="12">
        <v>250</v>
      </c>
      <c r="E20" s="12">
        <v>8</v>
      </c>
      <c r="F20" s="12">
        <v>7.75</v>
      </c>
      <c r="G20" s="12">
        <v>15.25</v>
      </c>
      <c r="H20" s="12">
        <v>163.25</v>
      </c>
      <c r="I20" s="36">
        <v>33</v>
      </c>
    </row>
    <row r="21" spans="2:9" ht="27">
      <c r="B21" s="59"/>
      <c r="C21" s="5" t="s">
        <v>142</v>
      </c>
      <c r="D21" s="12">
        <v>100</v>
      </c>
      <c r="E21" s="12">
        <v>20.79</v>
      </c>
      <c r="F21" s="12">
        <v>21.33</v>
      </c>
      <c r="G21" s="12">
        <v>8.36</v>
      </c>
      <c r="H21" s="12">
        <v>309.2</v>
      </c>
      <c r="I21" s="57">
        <v>42</v>
      </c>
    </row>
    <row r="22" spans="2:9" ht="12.75">
      <c r="B22" s="59"/>
      <c r="C22" s="5" t="s">
        <v>77</v>
      </c>
      <c r="D22" s="12">
        <v>180</v>
      </c>
      <c r="E22" s="12">
        <v>2.88</v>
      </c>
      <c r="F22" s="12">
        <v>8.28</v>
      </c>
      <c r="G22" s="12">
        <v>16.92</v>
      </c>
      <c r="H22" s="12">
        <v>154.62</v>
      </c>
      <c r="I22" s="57">
        <v>22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44</v>
      </c>
      <c r="D24" s="12">
        <v>200</v>
      </c>
      <c r="E24" s="12">
        <v>0</v>
      </c>
      <c r="F24" s="12">
        <v>0</v>
      </c>
      <c r="G24" s="12">
        <v>19</v>
      </c>
      <c r="H24" s="12">
        <v>75</v>
      </c>
      <c r="I24" s="36">
        <v>2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10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36.900000000000006</v>
      </c>
      <c r="F28" s="14">
        <f>SUM(F18:F27)</f>
        <v>37.769999999999996</v>
      </c>
      <c r="G28" s="14">
        <f>SUM(G18:G27)</f>
        <v>79.89</v>
      </c>
      <c r="H28" s="14">
        <f>SUM(H18:H27)</f>
        <v>815.07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67.10000000000001</v>
      </c>
      <c r="F29" s="14">
        <f>F17+F28</f>
        <v>65</v>
      </c>
      <c r="G29" s="14">
        <f>G17+G28</f>
        <v>137.36</v>
      </c>
      <c r="H29" s="14">
        <f>H17+H28</f>
        <v>1413.99</v>
      </c>
      <c r="I29" s="11"/>
    </row>
    <row r="31" spans="3:8" ht="14.25">
      <c r="C31" s="56" t="s">
        <v>107</v>
      </c>
      <c r="H31" s="33"/>
    </row>
    <row r="32" spans="3:8" ht="14.25">
      <c r="C32" s="56" t="s">
        <v>143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3"/>
  <sheetViews>
    <sheetView zoomScalePageLayoutView="0" workbookViewId="0" topLeftCell="A7">
      <selection activeCell="L24" sqref="L2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/>
    </row>
    <row r="3" spans="3:5" ht="12.75">
      <c r="C3" s="4"/>
      <c r="D3" s="54"/>
      <c r="E3" s="2"/>
    </row>
    <row r="4" spans="3:5" ht="12.75">
      <c r="C4" s="4"/>
      <c r="D4" s="55"/>
      <c r="E4" s="2"/>
    </row>
    <row r="5" spans="3:7" ht="12.75">
      <c r="C5" s="4"/>
      <c r="D5" s="55"/>
      <c r="E5" s="2"/>
      <c r="F5" s="4"/>
      <c r="G5" s="2"/>
    </row>
    <row r="7" spans="2:9" ht="25.5" customHeight="1">
      <c r="B7" s="60" t="s">
        <v>18</v>
      </c>
      <c r="C7" s="60" t="s">
        <v>2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17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s="3" customFormat="1" ht="12.75">
      <c r="B9" s="43">
        <f>'Д01'!D4</f>
        <v>1</v>
      </c>
      <c r="C9" s="44">
        <f>'Д01'!$D$5</f>
        <v>1</v>
      </c>
      <c r="D9" s="45">
        <f>'Д01'!D$29</f>
        <v>1410</v>
      </c>
      <c r="E9" s="45">
        <f>'Д01'!E$29</f>
        <v>56.739999999999995</v>
      </c>
      <c r="F9" s="45">
        <f>'Д01'!F$29</f>
        <v>51.1</v>
      </c>
      <c r="G9" s="45">
        <f>'Д01'!G$29</f>
        <v>191.98</v>
      </c>
      <c r="H9" s="45">
        <f>'Д01'!H$29</f>
        <v>1477.44</v>
      </c>
      <c r="I9" s="7"/>
    </row>
    <row r="10" spans="2:9" ht="12.75">
      <c r="B10" s="46"/>
      <c r="C10" s="44">
        <f>'Д02'!$D$5</f>
        <v>2</v>
      </c>
      <c r="D10" s="45">
        <f>'Д02'!D$29</f>
        <v>1418</v>
      </c>
      <c r="E10" s="45">
        <f>'Д02'!E$29</f>
        <v>42.129999999999995</v>
      </c>
      <c r="F10" s="45">
        <f>'Д02'!F$29</f>
        <v>59.19</v>
      </c>
      <c r="G10" s="45">
        <f>'Д02'!G$29</f>
        <v>195.87</v>
      </c>
      <c r="H10" s="45">
        <f>'Д02'!H$29</f>
        <v>1501.6999999999998</v>
      </c>
      <c r="I10" s="7"/>
    </row>
    <row r="11" spans="2:9" ht="12.75">
      <c r="B11" s="46"/>
      <c r="C11" s="44">
        <f>'Д03'!$D$5</f>
        <v>3</v>
      </c>
      <c r="D11" s="45">
        <f>'Д03'!D$29</f>
        <v>1410</v>
      </c>
      <c r="E11" s="45">
        <f>'Д03'!E$29</f>
        <v>73.87</v>
      </c>
      <c r="F11" s="45">
        <f>'Д03'!F$29</f>
        <v>42.89</v>
      </c>
      <c r="G11" s="45">
        <f>'Д03'!G$29</f>
        <v>203.92000000000002</v>
      </c>
      <c r="H11" s="45">
        <f>'Д03'!H$29</f>
        <v>1506.1499999999999</v>
      </c>
      <c r="I11" s="7"/>
    </row>
    <row r="12" spans="2:9" ht="12.75">
      <c r="B12" s="46"/>
      <c r="C12" s="44">
        <f>'Д04'!$D$5</f>
        <v>4</v>
      </c>
      <c r="D12" s="45">
        <f>'Д04'!D$29</f>
        <v>1418</v>
      </c>
      <c r="E12" s="45">
        <f>'Д04'!E$29</f>
        <v>62.050000000000004</v>
      </c>
      <c r="F12" s="45">
        <f>'Д04'!F$29</f>
        <v>56.129999999999995</v>
      </c>
      <c r="G12" s="45">
        <f>'Д04'!G$29</f>
        <v>199.03</v>
      </c>
      <c r="H12" s="45">
        <f>'Д04'!H$29</f>
        <v>1562.4</v>
      </c>
      <c r="I12" s="7"/>
    </row>
    <row r="13" spans="2:9" ht="12.75">
      <c r="B13" s="47"/>
      <c r="C13" s="44">
        <f>'Д05'!$D$5</f>
        <v>5</v>
      </c>
      <c r="D13" s="45">
        <f>'Д05'!D$29</f>
        <v>1410</v>
      </c>
      <c r="E13" s="45">
        <f>'Д05'!E$29</f>
        <v>60.879999999999995</v>
      </c>
      <c r="F13" s="45">
        <f>'Д05'!F$29</f>
        <v>50.72</v>
      </c>
      <c r="G13" s="45">
        <f>'Д05'!G$29</f>
        <v>169.07</v>
      </c>
      <c r="H13" s="45">
        <f>'Д05'!H$29</f>
        <v>1383.12</v>
      </c>
      <c r="I13" s="7"/>
    </row>
    <row r="14" spans="2:9" ht="12.75">
      <c r="B14" s="48">
        <f>'Д06'!D4</f>
        <v>2</v>
      </c>
      <c r="C14" s="49">
        <f>'Д06'!$D$5</f>
        <v>1</v>
      </c>
      <c r="D14" s="50">
        <f>'Д06'!D$29</f>
        <v>1413</v>
      </c>
      <c r="E14" s="50">
        <f>'Д06'!E$29</f>
        <v>50.839999999999996</v>
      </c>
      <c r="F14" s="50">
        <f>'Д06'!F$29</f>
        <v>73.73</v>
      </c>
      <c r="G14" s="50">
        <f>'Д06'!G$29</f>
        <v>215.26</v>
      </c>
      <c r="H14" s="50">
        <f>'Д06'!H$29</f>
        <v>1619.54</v>
      </c>
      <c r="I14" s="51"/>
    </row>
    <row r="15" spans="2:9" ht="12.75">
      <c r="B15" s="52"/>
      <c r="C15" s="49">
        <f>'Д07'!$D$5</f>
        <v>2</v>
      </c>
      <c r="D15" s="50">
        <f>'Д07'!D$29</f>
        <v>1410</v>
      </c>
      <c r="E15" s="50">
        <f>'Д07'!E$29</f>
        <v>52.17</v>
      </c>
      <c r="F15" s="50">
        <f>'Д07'!F$29</f>
        <v>42.050000000000004</v>
      </c>
      <c r="G15" s="50">
        <f>'Д07'!G$29</f>
        <v>216.17000000000002</v>
      </c>
      <c r="H15" s="50">
        <f>'Д07'!H$29</f>
        <v>1461.4</v>
      </c>
      <c r="I15" s="51"/>
    </row>
    <row r="16" spans="2:9" ht="12.75">
      <c r="B16" s="52"/>
      <c r="C16" s="49">
        <f>'Д08'!$D$5</f>
        <v>3</v>
      </c>
      <c r="D16" s="50">
        <f>'Д08'!D$29</f>
        <v>1410</v>
      </c>
      <c r="E16" s="50">
        <f>'Д08'!E$29</f>
        <v>75.32000000000001</v>
      </c>
      <c r="F16" s="50">
        <f>'Д08'!F$29</f>
        <v>52.06</v>
      </c>
      <c r="G16" s="50">
        <f>'Д08'!G$29</f>
        <v>182.11</v>
      </c>
      <c r="H16" s="50">
        <f>'Д08'!H$29</f>
        <v>1509.5299999999997</v>
      </c>
      <c r="I16" s="51"/>
    </row>
    <row r="17" spans="2:9" ht="12.75">
      <c r="B17" s="52"/>
      <c r="C17" s="49">
        <f>'Д09'!$D$5</f>
        <v>4</v>
      </c>
      <c r="D17" s="50">
        <f>'Д09'!D$29</f>
        <v>1410</v>
      </c>
      <c r="E17" s="50">
        <f>'Д09'!E$29</f>
        <v>39.379999999999995</v>
      </c>
      <c r="F17" s="50">
        <f>'Д09'!F$29</f>
        <v>48.99</v>
      </c>
      <c r="G17" s="50">
        <f>'Д09'!G$29</f>
        <v>212.26999999999998</v>
      </c>
      <c r="H17" s="50">
        <f>'Д09'!H$29</f>
        <v>1473.4900000000002</v>
      </c>
      <c r="I17" s="51"/>
    </row>
    <row r="18" spans="2:9" ht="12.75">
      <c r="B18" s="53"/>
      <c r="C18" s="49">
        <f>'Д10'!$D$5</f>
        <v>5</v>
      </c>
      <c r="D18" s="50">
        <f>'Д10'!D$29</f>
        <v>1410</v>
      </c>
      <c r="E18" s="50">
        <f>'Д10'!E$29</f>
        <v>71.05</v>
      </c>
      <c r="F18" s="50">
        <f>'Д10'!F$29</f>
        <v>82.80999999999999</v>
      </c>
      <c r="G18" s="50">
        <f>'Д10'!G$29</f>
        <v>149.18</v>
      </c>
      <c r="H18" s="50">
        <f>'Д10'!H$29</f>
        <v>1637.05</v>
      </c>
      <c r="I18" s="51"/>
    </row>
    <row r="19" spans="2:9" ht="12.75">
      <c r="B19" s="26">
        <f>'Д11'!D4</f>
        <v>3</v>
      </c>
      <c r="C19" s="24">
        <f>'Д11'!$D$5</f>
        <v>1</v>
      </c>
      <c r="D19" s="19">
        <f>'Д11'!D$29</f>
        <v>1410</v>
      </c>
      <c r="E19" s="19">
        <f>'Д11'!E$29</f>
        <v>57.019999999999996</v>
      </c>
      <c r="F19" s="19">
        <f>'Д11'!F$29</f>
        <v>52.45</v>
      </c>
      <c r="G19" s="19">
        <f>'Д11'!G$29</f>
        <v>187.04999999999998</v>
      </c>
      <c r="H19" s="19">
        <f>'Д11'!H$29</f>
        <v>1470.8600000000001</v>
      </c>
      <c r="I19" s="20"/>
    </row>
    <row r="20" spans="2:9" ht="12.75">
      <c r="B20" s="23"/>
      <c r="C20" s="24">
        <f>'Д12'!$D$5</f>
        <v>2</v>
      </c>
      <c r="D20" s="19">
        <f>'Д12'!D$29</f>
        <v>1410</v>
      </c>
      <c r="E20" s="19">
        <f>'Д12'!E$29</f>
        <v>66.63</v>
      </c>
      <c r="F20" s="19">
        <f>'Д12'!F$29</f>
        <v>41.37</v>
      </c>
      <c r="G20" s="19">
        <f>'Д12'!G$29</f>
        <v>223.70000000000002</v>
      </c>
      <c r="H20" s="19">
        <f>'Д12'!H$29</f>
        <v>1554.0300000000002</v>
      </c>
      <c r="I20" s="20"/>
    </row>
    <row r="21" spans="2:9" ht="12.75">
      <c r="B21" s="23"/>
      <c r="C21" s="24">
        <f>'Д13'!$D$5</f>
        <v>3</v>
      </c>
      <c r="D21" s="19">
        <f>'Д13'!D$29</f>
        <v>1410</v>
      </c>
      <c r="E21" s="19">
        <f>'Д13'!E$29</f>
        <v>71.49</v>
      </c>
      <c r="F21" s="19">
        <f>'Д13'!F$29</f>
        <v>48.03</v>
      </c>
      <c r="G21" s="19">
        <f>'Д13'!G$29</f>
        <v>180.51</v>
      </c>
      <c r="H21" s="19">
        <f>'Д13'!H$29</f>
        <v>1453.84</v>
      </c>
      <c r="I21" s="20"/>
    </row>
    <row r="22" spans="2:9" ht="12.75">
      <c r="B22" s="23"/>
      <c r="C22" s="24">
        <f>'Д14'!$D$5</f>
        <v>4</v>
      </c>
      <c r="D22" s="19">
        <f>'Д14'!D$29</f>
        <v>1422</v>
      </c>
      <c r="E22" s="19">
        <f>'Д14'!E$29</f>
        <v>38.059999999999995</v>
      </c>
      <c r="F22" s="19">
        <f>'Д14'!F$29</f>
        <v>39.330000000000005</v>
      </c>
      <c r="G22" s="19">
        <f>'Д14'!G$29</f>
        <v>216.26</v>
      </c>
      <c r="H22" s="19">
        <f>'Д14'!H$29</f>
        <v>1371.9299999999998</v>
      </c>
      <c r="I22" s="20"/>
    </row>
    <row r="23" spans="2:9" ht="12.75">
      <c r="B23" s="25"/>
      <c r="C23" s="24">
        <f>'Д15'!$D$5</f>
        <v>5</v>
      </c>
      <c r="D23" s="19">
        <f>'Д15'!D$29</f>
        <v>1410</v>
      </c>
      <c r="E23" s="19">
        <f>'Д15'!E$29</f>
        <v>67.48</v>
      </c>
      <c r="F23" s="19">
        <f>'Д15'!F$29</f>
        <v>66.28999999999999</v>
      </c>
      <c r="G23" s="19">
        <f>'Д15'!G$29</f>
        <v>141.67</v>
      </c>
      <c r="H23" s="19">
        <f>'Д15'!H$29</f>
        <v>1442.09</v>
      </c>
      <c r="I23" s="20"/>
    </row>
    <row r="24" spans="2:9" ht="12.75">
      <c r="B24" s="27">
        <f>'Д16'!D4</f>
        <v>4</v>
      </c>
      <c r="C24" s="28">
        <f>'Д16'!$D$5</f>
        <v>1</v>
      </c>
      <c r="D24" s="21">
        <f>'Д16'!D$29</f>
        <v>1418</v>
      </c>
      <c r="E24" s="21">
        <f>'Д16'!E$29</f>
        <v>55.31</v>
      </c>
      <c r="F24" s="21">
        <f>'Д16'!F$29</f>
        <v>41.27</v>
      </c>
      <c r="G24" s="21">
        <f>'Д16'!G$29</f>
        <v>203.91</v>
      </c>
      <c r="H24" s="21">
        <f>'Д16'!H$29</f>
        <v>1427.83</v>
      </c>
      <c r="I24" s="22"/>
    </row>
    <row r="25" spans="2:9" ht="12.75">
      <c r="B25" s="29"/>
      <c r="C25" s="28">
        <f>'Д17'!$D$5</f>
        <v>2</v>
      </c>
      <c r="D25" s="21">
        <f>'Д17'!D$29</f>
        <v>1415</v>
      </c>
      <c r="E25" s="21">
        <f>'Д17'!E$29</f>
        <v>47.7</v>
      </c>
      <c r="F25" s="21">
        <f>'Д17'!F$29</f>
        <v>75.33999999999999</v>
      </c>
      <c r="G25" s="21">
        <f>'Д17'!G$29</f>
        <v>138.79</v>
      </c>
      <c r="H25" s="21">
        <f>'Д17'!H$29</f>
        <v>1435.58</v>
      </c>
      <c r="I25" s="22"/>
    </row>
    <row r="26" spans="2:9" ht="12.75">
      <c r="B26" s="29"/>
      <c r="C26" s="28">
        <f>'Д18'!$D$5</f>
        <v>3</v>
      </c>
      <c r="D26" s="21">
        <f>'Д18'!D$29</f>
        <v>1410</v>
      </c>
      <c r="E26" s="21">
        <f>'Д18'!E$29</f>
        <v>61.739999999999995</v>
      </c>
      <c r="F26" s="21">
        <f>'Д18'!F$29</f>
        <v>61.410000000000004</v>
      </c>
      <c r="G26" s="21">
        <f>'Д18'!G$29</f>
        <v>174.20999999999998</v>
      </c>
      <c r="H26" s="21">
        <f>'Д18'!H$29</f>
        <v>1506.62</v>
      </c>
      <c r="I26" s="22"/>
    </row>
    <row r="27" spans="2:9" ht="12.75">
      <c r="B27" s="29"/>
      <c r="C27" s="28">
        <f>'Д19'!$D$5</f>
        <v>4</v>
      </c>
      <c r="D27" s="21">
        <f>'Д19'!D$29</f>
        <v>1410</v>
      </c>
      <c r="E27" s="21">
        <f>'Д19'!E$29</f>
        <v>46.45</v>
      </c>
      <c r="F27" s="21">
        <f>'Д19'!F$29</f>
        <v>51.95</v>
      </c>
      <c r="G27" s="21">
        <f>'Д19'!G$29</f>
        <v>196.47</v>
      </c>
      <c r="H27" s="21">
        <f>'Д19'!H$29</f>
        <v>1344.6999999999998</v>
      </c>
      <c r="I27" s="22"/>
    </row>
    <row r="28" spans="2:9" ht="12.75">
      <c r="B28" s="30"/>
      <c r="C28" s="28">
        <f>'Д20'!$D$5</f>
        <v>5</v>
      </c>
      <c r="D28" s="21">
        <f>'Д20'!D$29</f>
        <v>1410</v>
      </c>
      <c r="E28" s="21">
        <f>'Д20'!E$29</f>
        <v>67.10000000000001</v>
      </c>
      <c r="F28" s="21">
        <f>'Д20'!F$29</f>
        <v>65</v>
      </c>
      <c r="G28" s="21">
        <f>'Д20'!G$29</f>
        <v>137.36</v>
      </c>
      <c r="H28" s="21">
        <f>'Д20'!H$29</f>
        <v>1413.99</v>
      </c>
      <c r="I28" s="22"/>
    </row>
    <row r="29" spans="3:8" s="3" customFormat="1" ht="12.75">
      <c r="C29" s="3" t="s">
        <v>19</v>
      </c>
      <c r="D29" s="31">
        <f>SUM(D9:D28)</f>
        <v>28244</v>
      </c>
      <c r="E29" s="31">
        <f>SUM(E9:E28)</f>
        <v>1163.4099999999999</v>
      </c>
      <c r="F29" s="31">
        <f>SUM(F9:F28)</f>
        <v>1102.11</v>
      </c>
      <c r="G29" s="31">
        <f>SUM(G9:G28)</f>
        <v>3734.79</v>
      </c>
      <c r="H29" s="31">
        <f>SUM(H9:H28)</f>
        <v>29553.289999999997</v>
      </c>
    </row>
    <row r="30" spans="3:8" ht="12.75">
      <c r="C30" s="3" t="s">
        <v>20</v>
      </c>
      <c r="D30" s="31">
        <f>D29/20</f>
        <v>1412.2</v>
      </c>
      <c r="E30" s="58">
        <f>E29/20</f>
        <v>58.17049999999999</v>
      </c>
      <c r="F30" s="58">
        <f>F29/20</f>
        <v>55.10549999999999</v>
      </c>
      <c r="G30" s="58">
        <f>G29/20</f>
        <v>186.7395</v>
      </c>
      <c r="H30" s="58">
        <f>H29/20</f>
        <v>1477.6644999999999</v>
      </c>
    </row>
    <row r="31" ht="12.75">
      <c r="H31" s="33"/>
    </row>
    <row r="32" spans="4:9" ht="12.75">
      <c r="D32" s="34"/>
      <c r="E32" s="34"/>
      <c r="F32" s="34"/>
      <c r="G32" s="34"/>
      <c r="H32" s="34"/>
      <c r="I32" s="42"/>
    </row>
    <row r="33" spans="5:9" ht="12.75">
      <c r="E33" s="42"/>
      <c r="F33" s="42"/>
      <c r="G33" s="42"/>
      <c r="H33" s="42"/>
      <c r="I33" s="42"/>
    </row>
  </sheetData>
  <sheetProtection/>
  <mergeCells count="6">
    <mergeCell ref="H7:H8"/>
    <mergeCell ref="I7:I8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00390625" style="1" customWidth="1"/>
    <col min="4" max="4" width="10.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8" t="str">
        <f>'Д01'!D3</f>
        <v>с 12 лет и страше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36"/>
    </row>
    <row r="10" spans="2:9" ht="15" customHeight="1">
      <c r="B10" s="59"/>
      <c r="C10" s="35" t="s">
        <v>45</v>
      </c>
      <c r="D10" s="12">
        <v>200</v>
      </c>
      <c r="E10" s="12">
        <v>32.5</v>
      </c>
      <c r="F10" s="12">
        <v>13.74</v>
      </c>
      <c r="G10" s="12">
        <v>48.1</v>
      </c>
      <c r="H10" s="12">
        <v>448</v>
      </c>
      <c r="I10" s="36">
        <v>230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37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6">
        <v>114</v>
      </c>
    </row>
    <row r="14" spans="2:9" ht="12.75">
      <c r="B14" s="59"/>
      <c r="C14" s="5" t="s">
        <v>49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36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36.4</v>
      </c>
      <c r="F17" s="13">
        <f>SUM(F9:F16)</f>
        <v>15.070000000000002</v>
      </c>
      <c r="G17" s="13">
        <f>SUM(G9:G16)</f>
        <v>89.47</v>
      </c>
      <c r="H17" s="14">
        <f>SUM(H9:H16)</f>
        <v>641.3199999999999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 t="s">
        <v>27</v>
      </c>
      <c r="D19" s="12">
        <v>100</v>
      </c>
      <c r="E19" s="12">
        <v>3.1</v>
      </c>
      <c r="F19" s="12">
        <v>0.2</v>
      </c>
      <c r="G19" s="12">
        <v>7.1</v>
      </c>
      <c r="H19" s="12">
        <v>41</v>
      </c>
      <c r="I19" s="36">
        <v>172</v>
      </c>
    </row>
    <row r="20" spans="2:9" ht="12.75">
      <c r="B20" s="59"/>
      <c r="C20" s="5" t="s">
        <v>29</v>
      </c>
      <c r="D20" s="12">
        <v>250</v>
      </c>
      <c r="E20" s="12">
        <v>8</v>
      </c>
      <c r="F20" s="12">
        <v>7.75</v>
      </c>
      <c r="G20" s="12">
        <v>15.25</v>
      </c>
      <c r="H20" s="12">
        <v>163.25</v>
      </c>
      <c r="I20" s="36">
        <v>33</v>
      </c>
    </row>
    <row r="21" spans="2:9" ht="15" customHeight="1">
      <c r="B21" s="59"/>
      <c r="C21" s="5" t="s">
        <v>46</v>
      </c>
      <c r="D21" s="12">
        <v>100</v>
      </c>
      <c r="E21" s="12">
        <v>16.5</v>
      </c>
      <c r="F21" s="12">
        <v>14.8</v>
      </c>
      <c r="G21" s="12">
        <v>6.6</v>
      </c>
      <c r="H21" s="12">
        <v>225.2</v>
      </c>
      <c r="I21" s="36">
        <v>80</v>
      </c>
    </row>
    <row r="22" spans="2:9" ht="12.75">
      <c r="B22" s="59"/>
      <c r="C22" s="5" t="s">
        <v>47</v>
      </c>
      <c r="D22" s="12">
        <v>180</v>
      </c>
      <c r="E22" s="12">
        <v>7.74</v>
      </c>
      <c r="F22" s="12">
        <v>4.86</v>
      </c>
      <c r="G22" s="12">
        <v>48.24</v>
      </c>
      <c r="H22" s="12">
        <v>268.38</v>
      </c>
      <c r="I22" s="36">
        <v>65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48</v>
      </c>
      <c r="D24" s="12">
        <v>200</v>
      </c>
      <c r="E24" s="12">
        <v>0</v>
      </c>
      <c r="F24" s="12">
        <v>0</v>
      </c>
      <c r="G24" s="12">
        <v>24</v>
      </c>
      <c r="H24" s="12">
        <v>95</v>
      </c>
      <c r="I24" s="36">
        <v>3</v>
      </c>
    </row>
    <row r="25" spans="2:9" ht="12.75">
      <c r="B25" s="59"/>
      <c r="C25" s="5"/>
      <c r="D25" s="12"/>
      <c r="E25" s="12"/>
      <c r="F25" s="12"/>
      <c r="G25" s="12"/>
      <c r="H25" s="12"/>
      <c r="I25" s="39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36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37.470000000000006</v>
      </c>
      <c r="F28" s="14">
        <f>SUM(F18:F27)</f>
        <v>27.82</v>
      </c>
      <c r="G28" s="14">
        <f>SUM(G18:G27)</f>
        <v>114.45</v>
      </c>
      <c r="H28" s="14">
        <f>SUM(H18:H27)</f>
        <v>864.8299999999999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73.87</v>
      </c>
      <c r="F29" s="14">
        <f>F17+F28</f>
        <v>42.89</v>
      </c>
      <c r="G29" s="14">
        <f>G17+G28</f>
        <v>203.92000000000002</v>
      </c>
      <c r="H29" s="14">
        <f>H17+H28</f>
        <v>1506.1499999999999</v>
      </c>
      <c r="I29" s="11"/>
    </row>
    <row r="31" spans="3:8" ht="14.25">
      <c r="C31" s="56" t="s">
        <v>107</v>
      </c>
      <c r="H31" s="33"/>
    </row>
    <row r="32" spans="4:8" ht="12.75"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13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375" style="1" customWidth="1"/>
    <col min="4" max="4" width="10.8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8" t="str">
        <f>'Д01'!D3</f>
        <v>с 12 лет и страше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5" customHeight="1">
      <c r="B10" s="59"/>
      <c r="C10" s="5" t="s">
        <v>51</v>
      </c>
      <c r="D10" s="12">
        <v>258</v>
      </c>
      <c r="E10" s="12">
        <v>9.03</v>
      </c>
      <c r="F10" s="12">
        <v>9.29</v>
      </c>
      <c r="G10" s="12">
        <v>44.12</v>
      </c>
      <c r="H10" s="12">
        <v>295.41</v>
      </c>
      <c r="I10" s="39">
        <v>123</v>
      </c>
    </row>
    <row r="11" spans="2:9" ht="12.75">
      <c r="B11" s="59"/>
      <c r="C11" s="5" t="s">
        <v>23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0">
        <v>1</v>
      </c>
    </row>
    <row r="12" spans="2:9" ht="12.75">
      <c r="B12" s="59"/>
      <c r="C12" s="5" t="s">
        <v>38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36">
        <v>121</v>
      </c>
    </row>
    <row r="13" spans="2:9" ht="12.75">
      <c r="B13" s="59"/>
      <c r="C13" s="5" t="s">
        <v>40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39">
        <v>113</v>
      </c>
    </row>
    <row r="14" spans="2:9" ht="27">
      <c r="B14" s="59"/>
      <c r="C14" s="5" t="s">
        <v>112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57" t="s">
        <v>111</v>
      </c>
    </row>
    <row r="15" spans="2:9" ht="12.75">
      <c r="B15" s="59"/>
      <c r="C15" s="5"/>
      <c r="D15" s="12"/>
      <c r="E15" s="12"/>
      <c r="F15" s="12"/>
      <c r="G15" s="12"/>
      <c r="H15" s="12"/>
      <c r="I15" s="39"/>
    </row>
    <row r="16" spans="2:9" ht="12.75">
      <c r="B16" s="59"/>
      <c r="C16" s="5"/>
      <c r="D16" s="12"/>
      <c r="E16" s="12"/>
      <c r="F16" s="12"/>
      <c r="G16" s="12"/>
      <c r="H16" s="12"/>
      <c r="I16" s="39"/>
    </row>
    <row r="17" spans="2:9" ht="12.75">
      <c r="B17" s="8" t="s">
        <v>10</v>
      </c>
      <c r="C17" s="7"/>
      <c r="D17" s="13">
        <f>SUM(D9:D16)</f>
        <v>553</v>
      </c>
      <c r="E17" s="13">
        <f>SUM(E9:E16)</f>
        <v>15.399999999999999</v>
      </c>
      <c r="F17" s="13">
        <f>SUM(F9:F16)</f>
        <v>13.639999999999999</v>
      </c>
      <c r="G17" s="13">
        <f>SUM(G9:G16)</f>
        <v>106.35</v>
      </c>
      <c r="H17" s="14">
        <f>SUM(H9:H16)</f>
        <v>614.1700000000001</v>
      </c>
      <c r="I17" s="4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9"/>
    </row>
    <row r="19" spans="2:9" ht="12.75">
      <c r="B19" s="59"/>
      <c r="C19" s="5" t="s">
        <v>52</v>
      </c>
      <c r="D19" s="12">
        <v>100</v>
      </c>
      <c r="E19" s="12">
        <v>2</v>
      </c>
      <c r="F19" s="12">
        <v>7.1</v>
      </c>
      <c r="G19" s="12">
        <v>10.3</v>
      </c>
      <c r="H19" s="12">
        <v>113.2</v>
      </c>
      <c r="I19" s="39">
        <v>13</v>
      </c>
    </row>
    <row r="20" spans="2:9" ht="12.75">
      <c r="B20" s="59"/>
      <c r="C20" s="5" t="s">
        <v>53</v>
      </c>
      <c r="D20" s="12">
        <v>250</v>
      </c>
      <c r="E20" s="12">
        <v>7.75</v>
      </c>
      <c r="F20" s="12">
        <v>11</v>
      </c>
      <c r="G20" s="12">
        <v>12.25</v>
      </c>
      <c r="H20" s="12">
        <v>178.25</v>
      </c>
      <c r="I20" s="39">
        <v>32</v>
      </c>
    </row>
    <row r="21" spans="2:9" ht="12.75">
      <c r="B21" s="59"/>
      <c r="C21" s="5" t="s">
        <v>54</v>
      </c>
      <c r="D21" s="12">
        <v>105</v>
      </c>
      <c r="E21" s="12">
        <v>25.93</v>
      </c>
      <c r="F21" s="12">
        <v>18.06</v>
      </c>
      <c r="G21" s="12">
        <v>0.63</v>
      </c>
      <c r="H21" s="12">
        <v>269.22</v>
      </c>
      <c r="I21" s="39">
        <v>82</v>
      </c>
    </row>
    <row r="22" spans="2:9" ht="12.75">
      <c r="B22" s="59"/>
      <c r="C22" s="5" t="s">
        <v>25</v>
      </c>
      <c r="D22" s="12">
        <v>180</v>
      </c>
      <c r="E22" s="12">
        <v>8.64</v>
      </c>
      <c r="F22" s="12">
        <v>6.12</v>
      </c>
      <c r="G22" s="12">
        <v>40.68</v>
      </c>
      <c r="H22" s="12">
        <v>252.36</v>
      </c>
      <c r="I22" s="39">
        <v>54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55</v>
      </c>
      <c r="D24" s="12">
        <v>200</v>
      </c>
      <c r="E24" s="12">
        <v>0.2</v>
      </c>
      <c r="F24" s="12">
        <v>0</v>
      </c>
      <c r="G24" s="12">
        <v>15.56</v>
      </c>
      <c r="H24" s="12">
        <v>63.2</v>
      </c>
      <c r="I24" s="39">
        <v>100</v>
      </c>
    </row>
    <row r="25" spans="2:9" ht="12.75">
      <c r="B25" s="59"/>
      <c r="C25" s="5"/>
      <c r="D25" s="12"/>
      <c r="E25" s="12"/>
      <c r="F25" s="12"/>
      <c r="G25" s="12"/>
      <c r="H25" s="12"/>
      <c r="I25" s="39"/>
    </row>
    <row r="26" spans="2:9" ht="12.75">
      <c r="B26" s="59"/>
      <c r="C26" s="5"/>
      <c r="D26" s="12"/>
      <c r="E26" s="12"/>
      <c r="F26" s="12"/>
      <c r="G26" s="12"/>
      <c r="H26" s="12"/>
      <c r="I26" s="39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865</v>
      </c>
      <c r="E28" s="14">
        <f>SUM(E18:E27)</f>
        <v>46.650000000000006</v>
      </c>
      <c r="F28" s="14">
        <f>SUM(F18:F27)</f>
        <v>42.489999999999995</v>
      </c>
      <c r="G28" s="14">
        <f>SUM(G18:G27)</f>
        <v>92.68</v>
      </c>
      <c r="H28" s="14">
        <f>SUM(H18:H27)</f>
        <v>948.2300000000001</v>
      </c>
      <c r="I28" s="11"/>
    </row>
    <row r="29" spans="2:9" ht="12.75">
      <c r="B29" s="8" t="s">
        <v>14</v>
      </c>
      <c r="C29" s="7"/>
      <c r="D29" s="14">
        <f>D17+D28</f>
        <v>1418</v>
      </c>
      <c r="E29" s="14">
        <f>E17+E28</f>
        <v>62.050000000000004</v>
      </c>
      <c r="F29" s="14">
        <f>F17+F28</f>
        <v>56.129999999999995</v>
      </c>
      <c r="G29" s="14">
        <f>G17+G28</f>
        <v>199.03</v>
      </c>
      <c r="H29" s="14">
        <f>H17+H28</f>
        <v>1562.4</v>
      </c>
      <c r="I29" s="11"/>
    </row>
    <row r="31" spans="3:8" ht="14.25">
      <c r="C31" s="56" t="s">
        <v>107</v>
      </c>
      <c r="H31" s="33"/>
    </row>
    <row r="32" spans="3:8" ht="14.25">
      <c r="C32" s="56" t="s">
        <v>109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7">
      <selection activeCell="E33" sqref="E33:I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8" t="str">
        <f>'Д01'!D3</f>
        <v>с 12 лет и страше</v>
      </c>
      <c r="E3" s="2"/>
    </row>
    <row r="4" spans="3:5" ht="12.75">
      <c r="C4" s="4" t="s">
        <v>15</v>
      </c>
      <c r="D4" s="18">
        <f>'Д01'!D4</f>
        <v>1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9"/>
      <c r="C10" s="35" t="s">
        <v>35</v>
      </c>
      <c r="D10" s="12">
        <v>200</v>
      </c>
      <c r="E10" s="12">
        <v>20.8</v>
      </c>
      <c r="F10" s="12">
        <v>21.8</v>
      </c>
      <c r="G10" s="12">
        <v>3.6</v>
      </c>
      <c r="H10" s="12">
        <v>293.6</v>
      </c>
      <c r="I10" s="36">
        <v>66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32</v>
      </c>
      <c r="D13" s="12">
        <v>200</v>
      </c>
      <c r="E13" s="12">
        <v>5.84</v>
      </c>
      <c r="F13" s="12">
        <v>4.64</v>
      </c>
      <c r="G13" s="12">
        <v>19.04</v>
      </c>
      <c r="H13" s="12">
        <v>142</v>
      </c>
      <c r="I13" s="36">
        <v>161</v>
      </c>
    </row>
    <row r="14" spans="2:9" ht="12.75">
      <c r="B14" s="59"/>
      <c r="C14" s="5" t="s">
        <v>59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36">
        <v>24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36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30.34</v>
      </c>
      <c r="F17" s="13">
        <f>SUM(F9:F16)</f>
        <v>27.47</v>
      </c>
      <c r="G17" s="13">
        <f>SUM(G9:G16)</f>
        <v>56.11</v>
      </c>
      <c r="H17" s="14">
        <f>SUM(H9:H16)</f>
        <v>593.52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 t="s">
        <v>56</v>
      </c>
      <c r="D19" s="12">
        <v>100</v>
      </c>
      <c r="E19" s="12">
        <v>2.1</v>
      </c>
      <c r="F19" s="12">
        <v>7.1</v>
      </c>
      <c r="G19" s="12">
        <v>12.1</v>
      </c>
      <c r="H19" s="12">
        <v>120.8</v>
      </c>
      <c r="I19" s="36">
        <v>9</v>
      </c>
    </row>
    <row r="20" spans="2:9" ht="12.75">
      <c r="B20" s="59"/>
      <c r="C20" s="5" t="s">
        <v>57</v>
      </c>
      <c r="D20" s="12">
        <v>250</v>
      </c>
      <c r="E20" s="12">
        <v>7.5</v>
      </c>
      <c r="F20" s="12">
        <v>6.75</v>
      </c>
      <c r="G20" s="12">
        <v>13.5</v>
      </c>
      <c r="H20" s="12">
        <v>144.5</v>
      </c>
      <c r="I20" s="36">
        <v>37</v>
      </c>
    </row>
    <row r="21" spans="2:9" ht="12.75">
      <c r="B21" s="59"/>
      <c r="C21" s="5" t="s">
        <v>58</v>
      </c>
      <c r="D21" s="12">
        <v>100</v>
      </c>
      <c r="E21" s="12">
        <v>13.8</v>
      </c>
      <c r="F21" s="12">
        <v>3.2</v>
      </c>
      <c r="G21" s="12">
        <v>5.1</v>
      </c>
      <c r="H21" s="12">
        <v>103.9</v>
      </c>
      <c r="I21" s="36">
        <v>75</v>
      </c>
    </row>
    <row r="22" spans="2:9" ht="14.25">
      <c r="B22" s="59"/>
      <c r="C22" s="5" t="s">
        <v>113</v>
      </c>
      <c r="D22" s="12">
        <v>180</v>
      </c>
      <c r="E22" s="12">
        <v>4.81</v>
      </c>
      <c r="F22" s="12">
        <v>5.99</v>
      </c>
      <c r="G22" s="12">
        <v>48.6</v>
      </c>
      <c r="H22" s="12">
        <v>266.4</v>
      </c>
      <c r="I22" s="36">
        <v>53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101</v>
      </c>
      <c r="D24" s="12">
        <v>200</v>
      </c>
      <c r="E24" s="12">
        <v>0.2</v>
      </c>
      <c r="F24" s="12">
        <v>0</v>
      </c>
      <c r="G24" s="12">
        <v>20.4</v>
      </c>
      <c r="H24" s="12">
        <v>82</v>
      </c>
      <c r="I24" s="36">
        <v>103</v>
      </c>
    </row>
    <row r="25" spans="2:9" ht="12.75">
      <c r="B25" s="59"/>
      <c r="C25" s="5"/>
      <c r="D25" s="12"/>
      <c r="E25" s="12"/>
      <c r="F25" s="12"/>
      <c r="G25" s="12"/>
      <c r="H25" s="12"/>
      <c r="I25" s="39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30.539999999999996</v>
      </c>
      <c r="F28" s="14">
        <f>SUM(F18:F27)</f>
        <v>23.25</v>
      </c>
      <c r="G28" s="14">
        <f>SUM(G18:G27)</f>
        <v>112.96000000000001</v>
      </c>
      <c r="H28" s="14">
        <f>SUM(H18:H27)</f>
        <v>789.6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60.879999999999995</v>
      </c>
      <c r="F29" s="14">
        <f>F17+F28</f>
        <v>50.72</v>
      </c>
      <c r="G29" s="14">
        <f>G17+G28</f>
        <v>169.07</v>
      </c>
      <c r="H29" s="14">
        <f>H17+H28</f>
        <v>1383.12</v>
      </c>
      <c r="I29" s="11"/>
    </row>
    <row r="31" spans="3:8" ht="14.25">
      <c r="C31" s="56" t="s">
        <v>107</v>
      </c>
      <c r="H31" s="33"/>
    </row>
    <row r="32" spans="3:8" ht="14.25">
      <c r="C32" s="56" t="s">
        <v>114</v>
      </c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  <row r="34" spans="5:9" ht="12.75">
      <c r="E34" s="42"/>
      <c r="F34" s="42"/>
      <c r="G34" s="42"/>
      <c r="H34" s="42"/>
      <c r="I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19">
      <selection activeCell="E34" sqref="E33:I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75390625" style="1" customWidth="1"/>
    <col min="4" max="4" width="9.8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6">
        <v>2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36"/>
    </row>
    <row r="10" spans="2:9" ht="15" customHeight="1">
      <c r="B10" s="59"/>
      <c r="C10" s="5" t="s">
        <v>60</v>
      </c>
      <c r="D10" s="12">
        <v>258</v>
      </c>
      <c r="E10" s="12">
        <v>11.07</v>
      </c>
      <c r="F10" s="12">
        <v>10.47</v>
      </c>
      <c r="G10" s="12">
        <v>40.07</v>
      </c>
      <c r="H10" s="12">
        <v>304.44</v>
      </c>
      <c r="I10" s="37">
        <v>168</v>
      </c>
    </row>
    <row r="11" spans="2:9" ht="12.75">
      <c r="B11" s="59"/>
      <c r="C11" s="5" t="s">
        <v>23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0">
        <v>1</v>
      </c>
    </row>
    <row r="12" spans="2:9" ht="12.75">
      <c r="B12" s="59"/>
      <c r="C12" s="5" t="s">
        <v>22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36">
        <v>119</v>
      </c>
    </row>
    <row r="13" spans="2:9" ht="12.75">
      <c r="B13" s="59"/>
      <c r="C13" s="5" t="s">
        <v>61</v>
      </c>
      <c r="D13" s="12">
        <v>200</v>
      </c>
      <c r="E13" s="12">
        <v>0.4</v>
      </c>
      <c r="F13" s="12">
        <v>0.2</v>
      </c>
      <c r="G13" s="12">
        <v>19.8</v>
      </c>
      <c r="H13" s="12">
        <v>47.6</v>
      </c>
      <c r="I13" s="36">
        <v>117</v>
      </c>
    </row>
    <row r="14" spans="2:9" ht="27">
      <c r="B14" s="59"/>
      <c r="C14" s="5" t="s">
        <v>115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57">
        <v>162</v>
      </c>
    </row>
    <row r="15" spans="2:9" ht="12.75">
      <c r="B15" s="59"/>
      <c r="C15" s="5"/>
      <c r="D15" s="12"/>
      <c r="E15" s="12"/>
      <c r="F15" s="12"/>
      <c r="G15" s="12"/>
      <c r="H15" s="12"/>
      <c r="I15" s="39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553</v>
      </c>
      <c r="E17" s="13">
        <f>SUM(E9:E16)</f>
        <v>17.61</v>
      </c>
      <c r="F17" s="13">
        <f>SUM(F9:F16)</f>
        <v>14.420000000000002</v>
      </c>
      <c r="G17" s="13">
        <f>SUM(G9:G16)</f>
        <v>109.63</v>
      </c>
      <c r="H17" s="14">
        <f>SUM(H9:H16)</f>
        <v>621.54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/>
      <c r="D19" s="12"/>
      <c r="E19" s="12"/>
      <c r="F19" s="12"/>
      <c r="G19" s="12"/>
      <c r="H19" s="12"/>
      <c r="I19" s="36"/>
    </row>
    <row r="20" spans="2:9" ht="12.75">
      <c r="B20" s="59"/>
      <c r="C20" s="5" t="s">
        <v>42</v>
      </c>
      <c r="D20" s="12">
        <v>100</v>
      </c>
      <c r="E20" s="12">
        <v>2.01</v>
      </c>
      <c r="F20" s="12">
        <v>7.01</v>
      </c>
      <c r="G20" s="12">
        <v>13.92</v>
      </c>
      <c r="H20" s="12">
        <v>128</v>
      </c>
      <c r="I20" s="36">
        <v>135</v>
      </c>
    </row>
    <row r="21" spans="2:9" ht="12.75">
      <c r="B21" s="59"/>
      <c r="C21" s="5" t="s">
        <v>63</v>
      </c>
      <c r="D21" s="12">
        <v>250</v>
      </c>
      <c r="E21" s="12">
        <v>6</v>
      </c>
      <c r="F21" s="12">
        <v>9.5</v>
      </c>
      <c r="G21" s="12">
        <v>11.25</v>
      </c>
      <c r="H21" s="12">
        <v>154.5</v>
      </c>
      <c r="I21" s="36">
        <v>35</v>
      </c>
    </row>
    <row r="22" spans="2:9" ht="12.75">
      <c r="B22" s="59"/>
      <c r="C22" s="5" t="s">
        <v>65</v>
      </c>
      <c r="D22" s="12">
        <v>100</v>
      </c>
      <c r="E22" s="12">
        <v>18</v>
      </c>
      <c r="F22" s="12">
        <v>36.6</v>
      </c>
      <c r="G22" s="12">
        <v>3</v>
      </c>
      <c r="H22" s="12">
        <v>313.3</v>
      </c>
      <c r="I22" s="36">
        <v>181</v>
      </c>
    </row>
    <row r="23" spans="2:9" ht="14.25">
      <c r="B23" s="59"/>
      <c r="C23" s="5" t="s">
        <v>113</v>
      </c>
      <c r="D23" s="12">
        <v>180</v>
      </c>
      <c r="E23" s="12">
        <v>4.81</v>
      </c>
      <c r="F23" s="12">
        <v>5.99</v>
      </c>
      <c r="G23" s="12">
        <v>48.6</v>
      </c>
      <c r="H23" s="12">
        <v>266.4</v>
      </c>
      <c r="I23" s="36">
        <v>53</v>
      </c>
    </row>
    <row r="24" spans="2:9" ht="14.25">
      <c r="B24" s="59"/>
      <c r="C24" s="5" t="s">
        <v>106</v>
      </c>
      <c r="D24" s="12">
        <v>30</v>
      </c>
      <c r="E24" s="12">
        <v>2.13</v>
      </c>
      <c r="F24" s="12">
        <v>0.21</v>
      </c>
      <c r="G24" s="12">
        <v>13.26</v>
      </c>
      <c r="H24" s="12">
        <v>72</v>
      </c>
      <c r="I24" s="36">
        <v>119</v>
      </c>
    </row>
    <row r="25" spans="2:9" ht="12.75">
      <c r="B25" s="59"/>
      <c r="C25" s="5" t="s">
        <v>66</v>
      </c>
      <c r="D25" s="12">
        <v>200</v>
      </c>
      <c r="E25" s="12">
        <v>0.28</v>
      </c>
      <c r="F25" s="12">
        <v>0</v>
      </c>
      <c r="G25" s="12">
        <v>15.6</v>
      </c>
      <c r="H25" s="12">
        <v>63.8</v>
      </c>
      <c r="I25" s="36">
        <v>111</v>
      </c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33.23</v>
      </c>
      <c r="F28" s="14">
        <f>SUM(F18:F27)</f>
        <v>59.31</v>
      </c>
      <c r="G28" s="14">
        <f>SUM(G18:G27)</f>
        <v>105.63000000000001</v>
      </c>
      <c r="H28" s="14">
        <f>SUM(H18:H27)</f>
        <v>997.9999999999999</v>
      </c>
      <c r="I28" s="11"/>
    </row>
    <row r="29" spans="2:9" ht="12.75">
      <c r="B29" s="8" t="s">
        <v>14</v>
      </c>
      <c r="C29" s="7"/>
      <c r="D29" s="14">
        <f>D17+D28</f>
        <v>1413</v>
      </c>
      <c r="E29" s="14">
        <f>E17+E28</f>
        <v>50.839999999999996</v>
      </c>
      <c r="F29" s="14">
        <f>F17+F28</f>
        <v>73.73</v>
      </c>
      <c r="G29" s="14">
        <f>G17+G28</f>
        <v>215.26</v>
      </c>
      <c r="H29" s="14">
        <f>H17+H28</f>
        <v>1619.54</v>
      </c>
      <c r="I29" s="11"/>
    </row>
    <row r="31" spans="3:8" ht="14.25">
      <c r="C31" s="56" t="s">
        <v>107</v>
      </c>
      <c r="H31" s="33"/>
    </row>
    <row r="32" spans="3:8" ht="14.25">
      <c r="C32" s="56" t="s">
        <v>114</v>
      </c>
      <c r="D32" s="32"/>
      <c r="E32" s="32"/>
      <c r="F32" s="32"/>
      <c r="G32" s="32"/>
      <c r="H32" s="32"/>
    </row>
    <row r="33" spans="3:9" ht="14.25">
      <c r="C33" s="56" t="s">
        <v>116</v>
      </c>
      <c r="D33" s="34"/>
      <c r="E33" s="42"/>
      <c r="F33" s="42"/>
      <c r="G33" s="42"/>
      <c r="H33" s="42"/>
      <c r="I33" s="42"/>
    </row>
    <row r="34" spans="5:9" ht="12.75">
      <c r="E34" s="34"/>
      <c r="F34" s="34"/>
      <c r="G34" s="34"/>
      <c r="H34" s="34"/>
      <c r="I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5"/>
  <sheetViews>
    <sheetView zoomScalePageLayoutView="0" workbookViewId="0" topLeftCell="A16">
      <selection activeCell="E35" sqref="E35:I3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75390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10"/>
    </row>
    <row r="10" spans="2:9" ht="12.75">
      <c r="B10" s="59"/>
      <c r="C10" s="5" t="s">
        <v>86</v>
      </c>
      <c r="D10" s="12">
        <v>200</v>
      </c>
      <c r="E10" s="12">
        <v>9.6</v>
      </c>
      <c r="F10" s="12">
        <v>6.9</v>
      </c>
      <c r="G10" s="12">
        <v>38.2</v>
      </c>
      <c r="H10" s="12">
        <v>254</v>
      </c>
      <c r="I10" s="36" t="s">
        <v>117</v>
      </c>
    </row>
    <row r="11" spans="2:9" ht="12.75">
      <c r="B11" s="59"/>
      <c r="C11" s="5" t="s">
        <v>30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73</v>
      </c>
      <c r="D13" s="12">
        <v>200</v>
      </c>
      <c r="E13" s="12">
        <v>3.2</v>
      </c>
      <c r="F13" s="12">
        <v>3.2</v>
      </c>
      <c r="G13" s="12">
        <v>14.6</v>
      </c>
      <c r="H13" s="12">
        <v>100.8</v>
      </c>
      <c r="I13" s="36">
        <v>116</v>
      </c>
    </row>
    <row r="14" spans="2:9" ht="12.75">
      <c r="B14" s="59"/>
      <c r="C14" s="5" t="s">
        <v>75</v>
      </c>
      <c r="D14" s="12">
        <v>100</v>
      </c>
      <c r="E14" s="12">
        <v>5.4</v>
      </c>
      <c r="F14" s="12">
        <v>11</v>
      </c>
      <c r="G14" s="12">
        <v>31.2</v>
      </c>
      <c r="H14" s="12">
        <v>245.5</v>
      </c>
      <c r="I14" s="36">
        <v>190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21.5</v>
      </c>
      <c r="F17" s="13">
        <f>SUM(F9:F16)</f>
        <v>22.130000000000003</v>
      </c>
      <c r="G17" s="13">
        <f>SUM(G9:G16)</f>
        <v>106.17</v>
      </c>
      <c r="H17" s="14">
        <f>SUM(H9:H16)</f>
        <v>712.22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/>
      <c r="D19" s="12"/>
      <c r="E19" s="12"/>
      <c r="F19" s="12"/>
      <c r="G19" s="12"/>
      <c r="H19" s="12"/>
      <c r="I19" s="36"/>
    </row>
    <row r="20" spans="2:9" ht="39.75">
      <c r="B20" s="59"/>
      <c r="C20" s="5" t="s">
        <v>118</v>
      </c>
      <c r="D20" s="12">
        <v>250</v>
      </c>
      <c r="E20" s="12">
        <v>7.5</v>
      </c>
      <c r="F20" s="12">
        <v>6.75</v>
      </c>
      <c r="G20" s="12">
        <v>13.5</v>
      </c>
      <c r="H20" s="12">
        <v>144.5</v>
      </c>
      <c r="I20" s="57" t="s">
        <v>120</v>
      </c>
    </row>
    <row r="21" spans="2:9" ht="52.5">
      <c r="B21" s="59"/>
      <c r="C21" s="5" t="s">
        <v>119</v>
      </c>
      <c r="D21" s="12">
        <v>100</v>
      </c>
      <c r="E21" s="12">
        <v>12.9</v>
      </c>
      <c r="F21" s="12">
        <v>7.8</v>
      </c>
      <c r="G21" s="12">
        <v>2.8</v>
      </c>
      <c r="H21" s="12">
        <v>132.7</v>
      </c>
      <c r="I21" s="57" t="s">
        <v>121</v>
      </c>
    </row>
    <row r="22" spans="2:9" ht="12.75">
      <c r="B22" s="59"/>
      <c r="C22" s="5" t="s">
        <v>67</v>
      </c>
      <c r="D22" s="12">
        <v>180</v>
      </c>
      <c r="E22" s="12">
        <v>7.74</v>
      </c>
      <c r="F22" s="12">
        <v>4.86</v>
      </c>
      <c r="G22" s="12">
        <v>48.24</v>
      </c>
      <c r="H22" s="12">
        <v>268.38</v>
      </c>
      <c r="I22" s="36">
        <v>64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9"/>
      <c r="C24" s="5" t="s">
        <v>48</v>
      </c>
      <c r="D24" s="12">
        <v>200</v>
      </c>
      <c r="E24" s="12">
        <v>0</v>
      </c>
      <c r="F24" s="12">
        <v>0</v>
      </c>
      <c r="G24" s="12">
        <v>24</v>
      </c>
      <c r="H24" s="12">
        <v>95</v>
      </c>
      <c r="I24" s="36">
        <v>3</v>
      </c>
    </row>
    <row r="25" spans="2:9" ht="12.75">
      <c r="B25" s="59"/>
      <c r="C25" s="5" t="s">
        <v>49</v>
      </c>
      <c r="D25" s="12">
        <v>100</v>
      </c>
      <c r="E25" s="12">
        <v>0.4</v>
      </c>
      <c r="F25" s="12">
        <v>0.3</v>
      </c>
      <c r="G25" s="12">
        <v>8.2</v>
      </c>
      <c r="H25" s="12">
        <v>36.6</v>
      </c>
      <c r="I25" s="36">
        <v>25</v>
      </c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30.669999999999998</v>
      </c>
      <c r="F28" s="14">
        <f>SUM(F18:F27)</f>
        <v>19.92</v>
      </c>
      <c r="G28" s="14">
        <f>SUM(G18:G27)</f>
        <v>110.00000000000001</v>
      </c>
      <c r="H28" s="14">
        <f>SUM(H18:H27)</f>
        <v>749.18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52.17</v>
      </c>
      <c r="F29" s="14">
        <f>F17+F28</f>
        <v>42.050000000000004</v>
      </c>
      <c r="G29" s="14">
        <f>G17+G28</f>
        <v>216.17000000000002</v>
      </c>
      <c r="H29" s="14">
        <f>H17+H28</f>
        <v>1461.4</v>
      </c>
      <c r="I29" s="11"/>
    </row>
    <row r="31" spans="3:8" ht="14.25">
      <c r="C31" s="56" t="s">
        <v>107</v>
      </c>
      <c r="H31" s="33"/>
    </row>
    <row r="32" spans="3:8" ht="14.25">
      <c r="C32" s="56" t="s">
        <v>122</v>
      </c>
      <c r="D32" s="32"/>
      <c r="E32" s="32"/>
      <c r="F32" s="32"/>
      <c r="G32" s="32"/>
      <c r="H32" s="32"/>
    </row>
    <row r="33" spans="3:9" ht="14.25">
      <c r="C33" s="56" t="s">
        <v>124</v>
      </c>
      <c r="D33" s="34"/>
      <c r="E33" s="34"/>
      <c r="F33" s="34"/>
      <c r="G33" s="34"/>
      <c r="H33" s="34"/>
      <c r="I33" s="42"/>
    </row>
    <row r="35" spans="5:9" ht="12.75">
      <c r="E35" s="34"/>
      <c r="F35" s="34"/>
      <c r="G35" s="34"/>
      <c r="H35" s="34"/>
      <c r="I35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7.1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36"/>
    </row>
    <row r="10" spans="2:9" ht="15" customHeight="1">
      <c r="B10" s="59"/>
      <c r="C10" s="5" t="s">
        <v>70</v>
      </c>
      <c r="D10" s="12">
        <v>200</v>
      </c>
      <c r="E10" s="12">
        <v>28.2</v>
      </c>
      <c r="F10" s="12">
        <v>20.8</v>
      </c>
      <c r="G10" s="12">
        <v>40</v>
      </c>
      <c r="H10" s="12">
        <v>465</v>
      </c>
      <c r="I10" s="36">
        <v>69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31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57">
        <v>114</v>
      </c>
    </row>
    <row r="14" spans="2:9" ht="12.75">
      <c r="B14" s="59"/>
      <c r="C14" s="5" t="s">
        <v>105</v>
      </c>
      <c r="D14" s="12">
        <v>100</v>
      </c>
      <c r="E14" s="12">
        <v>0.9</v>
      </c>
      <c r="F14" s="12">
        <v>0.2</v>
      </c>
      <c r="G14" s="12">
        <v>8.1</v>
      </c>
      <c r="H14" s="12">
        <v>40</v>
      </c>
      <c r="I14" s="36" t="s">
        <v>125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36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32.6</v>
      </c>
      <c r="F17" s="13">
        <f>SUM(F9:F16)</f>
        <v>22.029999999999998</v>
      </c>
      <c r="G17" s="13">
        <f>SUM(G9:G16)</f>
        <v>81.27</v>
      </c>
      <c r="H17" s="14">
        <f>SUM(H9:H16)</f>
        <v>661.7199999999999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 t="s">
        <v>71</v>
      </c>
      <c r="D19" s="12">
        <v>100</v>
      </c>
      <c r="E19" s="12">
        <v>2.2</v>
      </c>
      <c r="F19" s="12">
        <v>0.4</v>
      </c>
      <c r="G19" s="12">
        <v>14.7</v>
      </c>
      <c r="H19" s="12">
        <v>68</v>
      </c>
      <c r="I19" s="36">
        <v>133</v>
      </c>
    </row>
    <row r="20" spans="2:9" ht="12.75">
      <c r="B20" s="59"/>
      <c r="C20" s="5" t="s">
        <v>126</v>
      </c>
      <c r="D20" s="12">
        <v>250</v>
      </c>
      <c r="E20" s="12">
        <v>7.25</v>
      </c>
      <c r="F20" s="12">
        <v>6</v>
      </c>
      <c r="G20" s="12">
        <v>10</v>
      </c>
      <c r="H20" s="12">
        <v>121.75</v>
      </c>
      <c r="I20" s="36">
        <v>48</v>
      </c>
    </row>
    <row r="21" spans="2:9" ht="12.75">
      <c r="B21" s="59"/>
      <c r="C21" s="5" t="s">
        <v>28</v>
      </c>
      <c r="D21" s="12">
        <v>100</v>
      </c>
      <c r="E21" s="12">
        <v>22.5</v>
      </c>
      <c r="F21" s="12">
        <v>17.3</v>
      </c>
      <c r="G21" s="12">
        <v>2.6</v>
      </c>
      <c r="H21" s="12">
        <v>255.7</v>
      </c>
      <c r="I21" s="36">
        <v>150</v>
      </c>
    </row>
    <row r="22" spans="2:9" ht="12.75">
      <c r="B22" s="59"/>
      <c r="C22" s="5" t="s">
        <v>72</v>
      </c>
      <c r="D22" s="12">
        <v>180</v>
      </c>
      <c r="E22" s="12">
        <v>8.64</v>
      </c>
      <c r="F22" s="12">
        <v>6.12</v>
      </c>
      <c r="G22" s="12">
        <v>40.68</v>
      </c>
      <c r="H22" s="12">
        <v>252.36</v>
      </c>
      <c r="I22" s="36">
        <v>54</v>
      </c>
    </row>
    <row r="23" spans="2:9" ht="14.25">
      <c r="B23" s="59"/>
      <c r="C23" s="5" t="s">
        <v>106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4.25">
      <c r="B24" s="59"/>
      <c r="C24" s="5" t="s">
        <v>127</v>
      </c>
      <c r="D24" s="12">
        <v>200</v>
      </c>
      <c r="E24" s="12">
        <v>0</v>
      </c>
      <c r="F24" s="12">
        <v>0</v>
      </c>
      <c r="G24" s="12">
        <v>19.6</v>
      </c>
      <c r="H24" s="12">
        <v>78</v>
      </c>
      <c r="I24" s="36">
        <v>107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42.720000000000006</v>
      </c>
      <c r="F28" s="14">
        <f>SUM(F18:F27)</f>
        <v>30.030000000000005</v>
      </c>
      <c r="G28" s="14">
        <f>SUM(G18:G27)</f>
        <v>100.84</v>
      </c>
      <c r="H28" s="14">
        <f>SUM(H18:H27)</f>
        <v>847.81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75.32000000000001</v>
      </c>
      <c r="F29" s="14">
        <f>F17+F28</f>
        <v>52.06</v>
      </c>
      <c r="G29" s="14">
        <f>G17+G28</f>
        <v>182.11</v>
      </c>
      <c r="H29" s="14">
        <f>H17+H28</f>
        <v>1509.5299999999997</v>
      </c>
      <c r="I29" s="11"/>
    </row>
    <row r="31" spans="3:8" ht="14.25">
      <c r="C31" s="56" t="s">
        <v>107</v>
      </c>
      <c r="H31" s="33"/>
    </row>
    <row r="32" spans="3:8" ht="14.25">
      <c r="C32" s="56" t="s">
        <v>128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7">
      <selection activeCell="E34" sqref="E33:I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375" style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36</v>
      </c>
    </row>
    <row r="3" spans="3:5" ht="12.75">
      <c r="C3" s="4" t="s">
        <v>3</v>
      </c>
      <c r="D3" s="17" t="str">
        <f>'Д01'!D3</f>
        <v>с 12 лет и страше</v>
      </c>
      <c r="E3" s="2"/>
    </row>
    <row r="4" spans="3:5" ht="12.75">
      <c r="C4" s="4" t="s">
        <v>15</v>
      </c>
      <c r="D4" s="18">
        <f>'Д06'!D4</f>
        <v>2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60" t="s">
        <v>4</v>
      </c>
      <c r="C7" s="60" t="s">
        <v>0</v>
      </c>
      <c r="D7" s="60" t="s">
        <v>8</v>
      </c>
      <c r="E7" s="60" t="s">
        <v>9</v>
      </c>
      <c r="F7" s="60"/>
      <c r="G7" s="60"/>
      <c r="H7" s="60" t="s">
        <v>16</v>
      </c>
      <c r="I7" s="60" t="s">
        <v>1</v>
      </c>
    </row>
    <row r="8" spans="2:9" ht="22.5" customHeight="1">
      <c r="B8" s="60"/>
      <c r="C8" s="60"/>
      <c r="D8" s="60"/>
      <c r="E8" s="6" t="s">
        <v>5</v>
      </c>
      <c r="F8" s="6" t="s">
        <v>6</v>
      </c>
      <c r="G8" s="6" t="s">
        <v>7</v>
      </c>
      <c r="H8" s="60"/>
      <c r="I8" s="60"/>
    </row>
    <row r="9" spans="2:9" ht="12.75">
      <c r="B9" s="59" t="s">
        <v>11</v>
      </c>
      <c r="C9" s="5"/>
      <c r="D9" s="12"/>
      <c r="E9" s="12"/>
      <c r="F9" s="12"/>
      <c r="G9" s="12"/>
      <c r="H9" s="12"/>
      <c r="I9" s="36"/>
    </row>
    <row r="10" spans="2:9" ht="12.75">
      <c r="B10" s="59"/>
      <c r="C10" s="5" t="s">
        <v>34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36">
        <v>44</v>
      </c>
    </row>
    <row r="11" spans="2:9" ht="12.75">
      <c r="B11" s="59"/>
      <c r="C11" s="5" t="s">
        <v>38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9"/>
      <c r="C12" s="5" t="s">
        <v>82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9"/>
      <c r="C13" s="5" t="s">
        <v>74</v>
      </c>
      <c r="D13" s="12">
        <v>200</v>
      </c>
      <c r="E13" s="12">
        <v>0.4</v>
      </c>
      <c r="F13" s="12">
        <v>0.6</v>
      </c>
      <c r="G13" s="12">
        <v>17.8</v>
      </c>
      <c r="H13" s="12">
        <v>78.6</v>
      </c>
      <c r="I13" s="36">
        <v>160</v>
      </c>
    </row>
    <row r="14" spans="2:9" ht="25.5">
      <c r="B14" s="59"/>
      <c r="C14" s="5" t="s">
        <v>62</v>
      </c>
      <c r="D14" s="12">
        <v>100</v>
      </c>
      <c r="E14" s="12">
        <v>0.7</v>
      </c>
      <c r="F14" s="12">
        <v>0</v>
      </c>
      <c r="G14" s="12">
        <v>73</v>
      </c>
      <c r="H14" s="12">
        <v>302</v>
      </c>
      <c r="I14" s="57" t="s">
        <v>111</v>
      </c>
    </row>
    <row r="15" spans="2:9" ht="12.75">
      <c r="B15" s="59"/>
      <c r="C15" s="5"/>
      <c r="D15" s="12"/>
      <c r="E15" s="12"/>
      <c r="F15" s="12"/>
      <c r="G15" s="12"/>
      <c r="H15" s="12"/>
      <c r="I15" s="36"/>
    </row>
    <row r="16" spans="2:9" ht="12.75">
      <c r="B16" s="59"/>
      <c r="C16" s="5"/>
      <c r="D16" s="12"/>
      <c r="E16" s="12"/>
      <c r="F16" s="12"/>
      <c r="G16" s="12"/>
      <c r="H16" s="12"/>
      <c r="I16" s="10"/>
    </row>
    <row r="17" spans="2:9" ht="12.75">
      <c r="B17" s="8" t="s">
        <v>10</v>
      </c>
      <c r="C17" s="7"/>
      <c r="D17" s="13">
        <f>SUM(D9:D16)</f>
        <v>550</v>
      </c>
      <c r="E17" s="13">
        <f>SUM(E9:E16)</f>
        <v>10.8</v>
      </c>
      <c r="F17" s="13">
        <f>SUM(F9:F16)</f>
        <v>6.829999999999999</v>
      </c>
      <c r="G17" s="13">
        <f>SUM(G9:G16)</f>
        <v>130.97</v>
      </c>
      <c r="H17" s="14">
        <f>SUM(H9:H16)</f>
        <v>637.32</v>
      </c>
      <c r="I17" s="11"/>
    </row>
    <row r="18" spans="2:9" ht="12.75">
      <c r="B18" s="59" t="s">
        <v>12</v>
      </c>
      <c r="C18" s="5"/>
      <c r="D18" s="12"/>
      <c r="E18" s="12"/>
      <c r="F18" s="12"/>
      <c r="G18" s="12"/>
      <c r="H18" s="12"/>
      <c r="I18" s="36"/>
    </row>
    <row r="19" spans="2:9" ht="12.75">
      <c r="B19" s="59"/>
      <c r="C19" s="5" t="s">
        <v>76</v>
      </c>
      <c r="D19" s="12">
        <v>250</v>
      </c>
      <c r="E19" s="12">
        <v>7.17</v>
      </c>
      <c r="F19" s="12">
        <v>10.97</v>
      </c>
      <c r="G19" s="12">
        <v>10.92</v>
      </c>
      <c r="H19" s="12">
        <v>172.55</v>
      </c>
      <c r="I19" s="36">
        <v>31</v>
      </c>
    </row>
    <row r="20" spans="2:9" ht="15" customHeight="1">
      <c r="B20" s="59"/>
      <c r="C20" s="5" t="s">
        <v>144</v>
      </c>
      <c r="D20" s="12">
        <v>100</v>
      </c>
      <c r="E20" s="12">
        <v>16</v>
      </c>
      <c r="F20" s="12">
        <v>22.7</v>
      </c>
      <c r="G20" s="12">
        <v>9.9</v>
      </c>
      <c r="H20" s="12">
        <v>316</v>
      </c>
      <c r="I20" s="36">
        <v>94</v>
      </c>
    </row>
    <row r="21" spans="2:9" ht="12.75">
      <c r="B21" s="59"/>
      <c r="C21" s="5" t="s">
        <v>77</v>
      </c>
      <c r="D21" s="12">
        <v>180</v>
      </c>
      <c r="E21" s="12">
        <v>2.88</v>
      </c>
      <c r="F21" s="12">
        <v>8.28</v>
      </c>
      <c r="G21" s="12">
        <v>16.92</v>
      </c>
      <c r="H21" s="12">
        <v>154.62</v>
      </c>
      <c r="I21" s="36">
        <v>22</v>
      </c>
    </row>
    <row r="22" spans="2:9" ht="14.25">
      <c r="B22" s="59"/>
      <c r="C22" s="5" t="s">
        <v>106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9"/>
      <c r="C23" s="5" t="s">
        <v>44</v>
      </c>
      <c r="D23" s="12">
        <v>200</v>
      </c>
      <c r="E23" s="12">
        <v>0</v>
      </c>
      <c r="F23" s="12">
        <v>0</v>
      </c>
      <c r="G23" s="12">
        <v>19</v>
      </c>
      <c r="H23" s="12">
        <v>75</v>
      </c>
      <c r="I23" s="36">
        <v>2</v>
      </c>
    </row>
    <row r="24" spans="2:9" ht="12.75">
      <c r="B24" s="59"/>
      <c r="C24" s="5" t="s">
        <v>59</v>
      </c>
      <c r="D24" s="12">
        <v>100</v>
      </c>
      <c r="E24" s="12">
        <v>0.4</v>
      </c>
      <c r="F24" s="12">
        <v>0</v>
      </c>
      <c r="G24" s="12">
        <v>11.3</v>
      </c>
      <c r="H24" s="12">
        <v>46</v>
      </c>
      <c r="I24" s="36">
        <v>24</v>
      </c>
    </row>
    <row r="25" spans="2:9" ht="12.75">
      <c r="B25" s="59"/>
      <c r="C25" s="5"/>
      <c r="D25" s="12"/>
      <c r="E25" s="12"/>
      <c r="F25" s="12"/>
      <c r="G25" s="12"/>
      <c r="H25" s="12"/>
      <c r="I25" s="36"/>
    </row>
    <row r="26" spans="2:9" ht="12.75">
      <c r="B26" s="59"/>
      <c r="C26" s="5"/>
      <c r="D26" s="12"/>
      <c r="E26" s="12"/>
      <c r="F26" s="12"/>
      <c r="G26" s="12"/>
      <c r="H26" s="12"/>
      <c r="I26" s="36"/>
    </row>
    <row r="27" spans="2:9" ht="12.75">
      <c r="B27" s="59"/>
      <c r="C27" s="5"/>
      <c r="D27" s="12"/>
      <c r="E27" s="12"/>
      <c r="F27" s="12"/>
      <c r="G27" s="12"/>
      <c r="H27" s="12"/>
      <c r="I27" s="10"/>
    </row>
    <row r="28" spans="2:9" ht="12.75">
      <c r="B28" s="8" t="s">
        <v>13</v>
      </c>
      <c r="C28" s="7"/>
      <c r="D28" s="14">
        <f>SUM(D18:D27)</f>
        <v>860</v>
      </c>
      <c r="E28" s="14">
        <f>SUM(E18:E27)</f>
        <v>28.58</v>
      </c>
      <c r="F28" s="14">
        <f>SUM(F18:F27)</f>
        <v>42.160000000000004</v>
      </c>
      <c r="G28" s="14">
        <f>SUM(G18:G27)</f>
        <v>81.3</v>
      </c>
      <c r="H28" s="14">
        <f>SUM(H18:H27)</f>
        <v>836.1700000000001</v>
      </c>
      <c r="I28" s="11"/>
    </row>
    <row r="29" spans="2:9" ht="12.75">
      <c r="B29" s="8" t="s">
        <v>14</v>
      </c>
      <c r="C29" s="7"/>
      <c r="D29" s="14">
        <f>D17+D28</f>
        <v>1410</v>
      </c>
      <c r="E29" s="14">
        <f>E17+E28</f>
        <v>39.379999999999995</v>
      </c>
      <c r="F29" s="14">
        <f>F17+F28</f>
        <v>48.99</v>
      </c>
      <c r="G29" s="14">
        <f>G17+G28</f>
        <v>212.26999999999998</v>
      </c>
      <c r="H29" s="14">
        <f>H17+H28</f>
        <v>1473.4900000000002</v>
      </c>
      <c r="I29" s="11"/>
    </row>
    <row r="31" spans="3:8" ht="14.25">
      <c r="C31" s="56" t="s">
        <v>107</v>
      </c>
      <c r="H31" s="33"/>
    </row>
    <row r="32" spans="3:8" ht="14.25">
      <c r="C32" s="56" t="s">
        <v>145</v>
      </c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  <row r="34" spans="5:9" ht="12.75">
      <c r="E34" s="42"/>
      <c r="F34" s="42"/>
      <c r="G34" s="42"/>
      <c r="H34" s="42"/>
      <c r="I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Колмакова М.П.</cp:lastModifiedBy>
  <cp:lastPrinted>2021-10-26T04:58:08Z</cp:lastPrinted>
  <dcterms:created xsi:type="dcterms:W3CDTF">2015-10-09T01:50:55Z</dcterms:created>
  <dcterms:modified xsi:type="dcterms:W3CDTF">2021-10-29T07:11:56Z</dcterms:modified>
  <cp:category/>
  <cp:version/>
  <cp:contentType/>
  <cp:contentStatus/>
</cp:coreProperties>
</file>